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mc:AlternateContent xmlns:mc="http://schemas.openxmlformats.org/markup-compatibility/2006">
    <mc:Choice Requires="x15">
      <x15ac:absPath xmlns:x15ac="http://schemas.microsoft.com/office/spreadsheetml/2010/11/ac" url="https://westyorksca.sharepoint.com/sites/PolicingandCrimeTeam/Shared Documents/Contracts and Commissioning/001. COMMISSIONING/MOJ/MoJ Grant Agreement 2022-25/Website info/"/>
    </mc:Choice>
  </mc:AlternateContent>
  <xr:revisionPtr revIDLastSave="0" documentId="8_{686F2ABF-C0A3-48D8-9B6F-DE2EEE5ECD7C}" xr6:coauthVersionLast="47" xr6:coauthVersionMax="47" xr10:uidLastSave="{00000000-0000-0000-0000-000000000000}"/>
  <bookViews>
    <workbookView xWindow="-110" yWindow="-110" windowWidth="19420" windowHeight="10420" xr2:uid="{4DC77093-B1BC-47E5-981D-640BC7ADE90D}"/>
  </bookViews>
  <sheets>
    <sheet name="MoJ " sheetId="1" r:id="rId1"/>
  </sheets>
  <definedNames>
    <definedName name="_xlnm.Print_Area" localSheetId="0">'MoJ '!$A$3:$R$109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 l="1"/>
  <c r="I92" i="1"/>
  <c r="I39" i="1"/>
  <c r="D108" i="1"/>
  <c r="F108" i="1"/>
  <c r="H108" i="1"/>
  <c r="I107" i="1"/>
  <c r="K107" i="1" s="1"/>
  <c r="I106" i="1"/>
  <c r="K106" i="1" s="1"/>
  <c r="I104" i="1"/>
  <c r="K104" i="1" s="1"/>
  <c r="I102" i="1"/>
  <c r="K102" i="1" s="1"/>
  <c r="I100" i="1"/>
  <c r="K100" i="1" s="1"/>
  <c r="I99" i="1"/>
  <c r="K99" i="1" s="1"/>
  <c r="I97" i="1"/>
  <c r="K97" i="1" s="1"/>
  <c r="I96" i="1"/>
  <c r="K96" i="1" s="1"/>
  <c r="I95" i="1"/>
  <c r="K95" i="1" s="1"/>
  <c r="I94" i="1"/>
  <c r="K94" i="1" s="1"/>
  <c r="I93" i="1"/>
  <c r="K93" i="1" s="1"/>
  <c r="I91" i="1"/>
  <c r="I90" i="1"/>
  <c r="I89" i="1"/>
  <c r="I88" i="1"/>
  <c r="I87" i="1"/>
  <c r="I86" i="1"/>
  <c r="I85" i="1"/>
  <c r="I84" i="1"/>
  <c r="K84" i="1" s="1"/>
  <c r="I83" i="1"/>
  <c r="I82" i="1"/>
  <c r="I81" i="1"/>
  <c r="I75" i="1"/>
  <c r="K75" i="1" s="1"/>
  <c r="I72" i="1"/>
  <c r="I70" i="1"/>
  <c r="I68" i="1"/>
  <c r="I66" i="1"/>
  <c r="I65" i="1"/>
  <c r="I64" i="1"/>
  <c r="I63" i="1"/>
  <c r="I62" i="1"/>
  <c r="K62" i="1" s="1"/>
  <c r="I61" i="1"/>
  <c r="K61" i="1" s="1"/>
  <c r="I58" i="1"/>
  <c r="I57" i="1"/>
  <c r="I56" i="1"/>
  <c r="I55" i="1"/>
  <c r="I54" i="1"/>
  <c r="I51" i="1"/>
  <c r="I49" i="1"/>
  <c r="I47" i="1"/>
  <c r="I46" i="1"/>
  <c r="I45" i="1"/>
  <c r="I44" i="1"/>
  <c r="I43" i="1"/>
  <c r="I42" i="1"/>
  <c r="I41" i="1"/>
  <c r="I40" i="1"/>
  <c r="I37" i="1"/>
  <c r="I36" i="1"/>
  <c r="I35" i="1"/>
  <c r="I34" i="1"/>
  <c r="I32" i="1"/>
  <c r="I31" i="1"/>
  <c r="I29" i="1"/>
  <c r="I28" i="1"/>
  <c r="I26" i="1"/>
  <c r="I25" i="1"/>
  <c r="I23" i="1"/>
  <c r="I22" i="1"/>
  <c r="I20" i="1"/>
  <c r="I19" i="1"/>
  <c r="I17" i="1"/>
  <c r="K13" i="1"/>
  <c r="I16" i="1"/>
  <c r="I14" i="1"/>
  <c r="I13" i="1"/>
  <c r="I10" i="1"/>
  <c r="I11" i="1"/>
  <c r="I12" i="1"/>
  <c r="I6" i="1"/>
  <c r="I7" i="1"/>
  <c r="I8" i="1"/>
  <c r="I9" i="1"/>
  <c r="I5" i="1"/>
  <c r="I4" i="1"/>
  <c r="K34" i="1" l="1"/>
  <c r="K87" i="1"/>
  <c r="K63" i="1"/>
  <c r="K51" i="1"/>
  <c r="K44" i="1"/>
  <c r="K70" i="1"/>
  <c r="K85" i="1"/>
  <c r="K29" i="1"/>
  <c r="K40" i="1"/>
  <c r="K46" i="1"/>
  <c r="K65" i="1"/>
  <c r="K14" i="1"/>
  <c r="K22" i="1"/>
  <c r="K42" i="1"/>
  <c r="K57" i="1"/>
  <c r="K81" i="1"/>
  <c r="I108" i="1"/>
  <c r="K4" i="1"/>
  <c r="K108" i="1" l="1"/>
</calcChain>
</file>

<file path=xl/sharedStrings.xml><?xml version="1.0" encoding="utf-8"?>
<sst xmlns="http://schemas.openxmlformats.org/spreadsheetml/2006/main" count="503" uniqueCount="246">
  <si>
    <t>Ministry of Justice Grant Funding in Relation to Local Commissioning of Victims’ Support Services for West Yorkshire 2022 to 2025</t>
  </si>
  <si>
    <t>The following information is an overview of all the commissioned services and projects with allocated funding for the financial years 2022/23, 2023/24 and 2024/25. The allocations are subject to change and this information will be updated every 3 months or as required to reflect changes in allocations.  Policing and Crime have ensured all organisations have a proven track record of providing tailored services for particular groups including Black African/Caribbean and Southeast Asian people and other minority ethnic people who have experienced racism (BME: Black, Minority Ethnic people), disabled people, Lesbian, Gay, Bisexual, Transgender, Queer/Questioning, Intersex, and Asexual/Allies, Non-Binary (LGBTQIA+) and male victims</t>
  </si>
  <si>
    <t>Provider</t>
  </si>
  <si>
    <t>Service / Provision</t>
  </si>
  <si>
    <t>Allocated funding 2022/23</t>
  </si>
  <si>
    <t>Allocated funding 2023/24</t>
  </si>
  <si>
    <t>Allocated funding 2024/25</t>
  </si>
  <si>
    <t>Total service 2022-25</t>
  </si>
  <si>
    <t>Total to organisation 2022-25</t>
  </si>
  <si>
    <t>Victims vulnerability focus</t>
  </si>
  <si>
    <t>Victims protected characteristic focus</t>
  </si>
  <si>
    <t>Project / Role/s / Provision funded</t>
  </si>
  <si>
    <t xml:space="preserve">Funding agreement type </t>
  </si>
  <si>
    <t>Delivery area</t>
  </si>
  <si>
    <t>Victim Support</t>
  </si>
  <si>
    <t>West Yorkshire Victims Referral, Assessment and Local Support Services Provision</t>
  </si>
  <si>
    <t>All</t>
  </si>
  <si>
    <t>Victim-centred service, which is open to anyone affected by crime, regardless of whether or not they have reported the crime to the police.</t>
  </si>
  <si>
    <t xml:space="preserve">Contract </t>
  </si>
  <si>
    <t>West Yorkshire</t>
  </si>
  <si>
    <t>West Yorkshire Independent Sexual Violence Adviser Service</t>
  </si>
  <si>
    <t xml:space="preserve">Sexual Violence                                  </t>
  </si>
  <si>
    <t>Specialist tailored support to victims and survivors of sexual violence / assault.</t>
  </si>
  <si>
    <t>ISVA</t>
  </si>
  <si>
    <t>Grant/s</t>
  </si>
  <si>
    <t xml:space="preserve">Sexual Violence                                 </t>
  </si>
  <si>
    <t>CYP IDVA (0-17 yrs.)</t>
  </si>
  <si>
    <t xml:space="preserve">Domestic Abuse                               </t>
  </si>
  <si>
    <r>
      <t xml:space="preserve">Age </t>
    </r>
    <r>
      <rPr>
        <i/>
        <sz val="9"/>
        <color rgb="FF000000"/>
        <rFont val="Arial"/>
        <family val="2"/>
      </rPr>
      <t>Children &amp; Young People</t>
    </r>
  </si>
  <si>
    <r>
      <t>Provide high-risk children and young people with domestic abuse support</t>
    </r>
    <r>
      <rPr>
        <sz val="9"/>
        <color rgb="FF000000"/>
        <rFont val="Calibri"/>
        <family val="2"/>
      </rPr>
      <t xml:space="preserve"> </t>
    </r>
    <r>
      <rPr>
        <sz val="9"/>
        <color rgb="FF000000"/>
        <rFont val="Arial"/>
        <family val="2"/>
      </rPr>
      <t>and develop safety plans</t>
    </r>
  </si>
  <si>
    <t>ISVA Specialist Disability (all ages)</t>
  </si>
  <si>
    <t xml:space="preserve">Sexual Violence                               </t>
  </si>
  <si>
    <t>Disability</t>
  </si>
  <si>
    <t>Specialist tailored support to victims and survivors of sexual violence / assault</t>
  </si>
  <si>
    <t>ISAC Service- Independent Stalking Advocacy Caseworker</t>
  </si>
  <si>
    <t xml:space="preserve">Domestic Abuse related stalking                             </t>
  </si>
  <si>
    <t xml:space="preserve">Specialist tailored support to victims of Domestic Abuse related stalking                             </t>
  </si>
  <si>
    <t>Restorative Solutions CIC</t>
  </si>
  <si>
    <t>Restorative Justice Service in West Yorkshire</t>
  </si>
  <si>
    <t>Victim-focused approach that empowers victims of crime by giving them the opportunity to communicate with the person responsible.</t>
  </si>
  <si>
    <t>RASAC - Kirklees, Calderdale &amp; Wakefield Rape and Sexual Abuse Centre</t>
  </si>
  <si>
    <t>Core Referral</t>
  </si>
  <si>
    <t xml:space="preserve">Sexual Violence    </t>
  </si>
  <si>
    <r>
      <t xml:space="preserve">Gender </t>
    </r>
    <r>
      <rPr>
        <i/>
        <sz val="9"/>
        <color rgb="FF000000"/>
        <rFont val="Arial"/>
        <family val="2"/>
      </rPr>
      <t>Female</t>
    </r>
  </si>
  <si>
    <t>To support victims of sexual violence Specialist Rape crisis Independent Sexual Violence Adviser</t>
  </si>
  <si>
    <t xml:space="preserve">Grant </t>
  </si>
  <si>
    <t>Kirklees North, South Calderdale and Wakefield</t>
  </si>
  <si>
    <t>Specialist Rape crisis Independent Sexual Violence Adviser</t>
  </si>
  <si>
    <t>Wakefield</t>
  </si>
  <si>
    <r>
      <t>Gender</t>
    </r>
    <r>
      <rPr>
        <sz val="9"/>
        <color rgb="FF000000"/>
        <rFont val="Arial"/>
        <family val="2"/>
      </rPr>
      <t xml:space="preserve"> </t>
    </r>
    <r>
      <rPr>
        <i/>
        <sz val="9"/>
        <color rgb="FF000000"/>
        <rFont val="Arial"/>
        <family val="2"/>
      </rPr>
      <t>Female</t>
    </r>
  </si>
  <si>
    <t>Specialist Rape crisis Independent Sexual Violence Adviser BME: Black, Minority Ethnic females</t>
  </si>
  <si>
    <r>
      <t>Ethnicity</t>
    </r>
    <r>
      <rPr>
        <sz val="9"/>
        <color rgb="FF000000"/>
        <rFont val="Arial"/>
        <family val="2"/>
      </rPr>
      <t xml:space="preserve"> </t>
    </r>
    <r>
      <rPr>
        <i/>
        <sz val="9"/>
        <color rgb="FF000000"/>
        <rFont val="Arial"/>
        <family val="2"/>
      </rPr>
      <t>BME: Black, Minority Ethnic people</t>
    </r>
  </si>
  <si>
    <t>CYP ISVA</t>
  </si>
  <si>
    <r>
      <t>Age</t>
    </r>
    <r>
      <rPr>
        <sz val="9"/>
        <color rgb="FF000000"/>
        <rFont val="Arial"/>
        <family val="2"/>
      </rPr>
      <t xml:space="preserve"> Children &amp; Young People</t>
    </r>
  </si>
  <si>
    <t>Specialist Rape crisis Children and Young people Independent Sexual Violence Adviser</t>
  </si>
  <si>
    <r>
      <t>Gender</t>
    </r>
    <r>
      <rPr>
        <sz val="9"/>
        <color rgb="FF000000"/>
        <rFont val="Arial"/>
        <family val="2"/>
      </rPr>
      <t xml:space="preserve"> </t>
    </r>
    <r>
      <rPr>
        <i/>
        <sz val="9"/>
        <color rgb="FF000000"/>
        <rFont val="Arial"/>
        <family val="2"/>
      </rPr>
      <t>Male</t>
    </r>
  </si>
  <si>
    <t>Specialist Rape crisis Independent Sexual Violence Adviser for males</t>
  </si>
  <si>
    <t>Bradford Rape Crisis &amp; Sexual Abuse Survivors Service (BRC&amp;SASS)</t>
  </si>
  <si>
    <t>Sexual Violence</t>
  </si>
  <si>
    <t>To support female victims of sexual violence</t>
  </si>
  <si>
    <t>Bradford</t>
  </si>
  <si>
    <t>Jyoti Service</t>
  </si>
  <si>
    <t xml:space="preserve">Sexual Violence                           </t>
  </si>
  <si>
    <t>Specialist service for BME: Black, Minority Ethnic women and girls, which is run by Black, Asian and Minority Ethnic women offering a culturally sensitive approach to dealing with issues around rape and sexual violence.</t>
  </si>
  <si>
    <r>
      <t xml:space="preserve">Ethnicity </t>
    </r>
    <r>
      <rPr>
        <i/>
        <sz val="9"/>
        <color rgb="FF000000"/>
        <rFont val="Arial"/>
        <family val="2"/>
      </rPr>
      <t>BME: Black, Minority Ethnic people</t>
    </r>
  </si>
  <si>
    <t xml:space="preserve"> Sexual Violence                           </t>
  </si>
  <si>
    <t>Specialist Rape crisis Independent Sexual Violence Adviser for females</t>
  </si>
  <si>
    <t>Grant</t>
  </si>
  <si>
    <t xml:space="preserve">Sexual Violence                         </t>
  </si>
  <si>
    <t>Specialist Rape crisis BME: Black, Minority Ethnic people Independent Sexual Violence Adviser for females</t>
  </si>
  <si>
    <t xml:space="preserve">Counselling </t>
  </si>
  <si>
    <t xml:space="preserve">Sexual Violence                          </t>
  </si>
  <si>
    <t>Additional counselling for female victims of sexual violence</t>
  </si>
  <si>
    <t>Support after Rape and Sexual Violence Leeds (SARSVL)</t>
  </si>
  <si>
    <t xml:space="preserve">Sexual Violence </t>
  </si>
  <si>
    <t>Leeds</t>
  </si>
  <si>
    <t xml:space="preserve">ISVA </t>
  </si>
  <si>
    <t>CYP ISVA (13-24 yrs.)</t>
  </si>
  <si>
    <t>Specialist Rape crisis Children and Young people Independent Sexual Violence Adviser for females</t>
  </si>
  <si>
    <t>Staying Put</t>
  </si>
  <si>
    <t>Domestic Abuse Services</t>
  </si>
  <si>
    <t xml:space="preserve">Domestic Abuse                        </t>
  </si>
  <si>
    <r>
      <t xml:space="preserve">To support victims of domestic abuse </t>
    </r>
    <r>
      <rPr>
        <i/>
        <sz val="9"/>
        <color rgb="FF000000"/>
        <rFont val="Arial"/>
        <family val="2"/>
      </rPr>
      <t>(this is part of Bradford Metropolitan District Council IDVA services contribution as agreed by the Council)</t>
    </r>
  </si>
  <si>
    <t xml:space="preserve">Bradford </t>
  </si>
  <si>
    <t>IDVA (plus IDVA Salary Oncosts)</t>
  </si>
  <si>
    <t>Independent Domestic Violence Adviser in the One Front Door</t>
  </si>
  <si>
    <t>IDVA (BAME) (Plus IDVA Salary Oncosts)</t>
  </si>
  <si>
    <t>BME: Black, Minority Ethnic people Independent Domestic Violence Adviser in the Community Hub Team with Eastern European Language</t>
  </si>
  <si>
    <t>IDVA</t>
  </si>
  <si>
    <r>
      <t xml:space="preserve">Age </t>
    </r>
    <r>
      <rPr>
        <sz val="9"/>
        <color rgb="FF000000"/>
        <rFont val="Arial"/>
        <family val="2"/>
      </rPr>
      <t>Young People and Adults</t>
    </r>
  </si>
  <si>
    <t>To support victims of domestic abuse local 6th form, college, and university campuses specific to ages 16 – 24 years</t>
  </si>
  <si>
    <t>IDVA services</t>
  </si>
  <si>
    <t>To support the provision of Independent Domestic Violence Advisers in Bradford</t>
  </si>
  <si>
    <t>Bradford Metropolitan District Council</t>
  </si>
  <si>
    <t xml:space="preserve">IDVA services contribution </t>
  </si>
  <si>
    <r>
      <t>To support the provision of</t>
    </r>
    <r>
      <rPr>
        <sz val="9"/>
        <color rgb="FF000000"/>
        <rFont val="Calibri"/>
        <family val="2"/>
      </rPr>
      <t xml:space="preserve"> </t>
    </r>
    <r>
      <rPr>
        <sz val="9"/>
        <color rgb="FF000000"/>
        <rFont val="Arial"/>
        <family val="2"/>
      </rPr>
      <t>Independent Domestic Violence Advisers in Bradford</t>
    </r>
  </si>
  <si>
    <t xml:space="preserve">Contribution to the Bradford Parent Liaison Officer by Ivison Trust </t>
  </si>
  <si>
    <t xml:space="preserve">CSE / CCE  </t>
  </si>
  <si>
    <t xml:space="preserve">Support service working with parents and carers of sexually and criminally exploited children in Bradford </t>
  </si>
  <si>
    <t>The Borough Council of Calderdale</t>
  </si>
  <si>
    <t>IDVA services contribution</t>
  </si>
  <si>
    <r>
      <t>To support the provision of</t>
    </r>
    <r>
      <rPr>
        <sz val="9"/>
        <color rgb="FF000000"/>
        <rFont val="Calibri"/>
        <family val="2"/>
      </rPr>
      <t xml:space="preserve"> </t>
    </r>
    <r>
      <rPr>
        <sz val="9"/>
        <color rgb="FF000000"/>
        <rFont val="Arial"/>
        <family val="2"/>
      </rPr>
      <t xml:space="preserve">Independent Domestic Violence Advisers in Calderdale </t>
    </r>
  </si>
  <si>
    <t xml:space="preserve">Calderdale </t>
  </si>
  <si>
    <t>Contribution to the Calderdale Parent Liaison Officer by Ivison Trust</t>
  </si>
  <si>
    <t xml:space="preserve">Support service working with parents and carers of sexually and criminally exploited children in Calderdale  </t>
  </si>
  <si>
    <t>Kirklees Metropolitan Borough Council</t>
  </si>
  <si>
    <t>To support the provision of Independent Domestic Violence Advisers in Kirklees</t>
  </si>
  <si>
    <t>Kirklees</t>
  </si>
  <si>
    <t>Contribution to the Kirklees Parent Liaison Officer by Ivison Trust</t>
  </si>
  <si>
    <t>Support service working with parents and carers of sexually and criminally exploited children in Kirklees</t>
  </si>
  <si>
    <t>Leeds City Council</t>
  </si>
  <si>
    <t xml:space="preserve">Domestic Abuse                                  </t>
  </si>
  <si>
    <t>To support the provision of Independent Domestic Violence Advisers in Leeds</t>
  </si>
  <si>
    <r>
      <t>CYP IDVA</t>
    </r>
    <r>
      <rPr>
        <b/>
        <sz val="9"/>
        <color rgb="FF000000"/>
        <rFont val="Arial"/>
        <family val="2"/>
      </rPr>
      <t xml:space="preserve"> </t>
    </r>
    <r>
      <rPr>
        <sz val="9"/>
        <color rgb="FF000000"/>
        <rFont val="Arial"/>
        <family val="2"/>
      </rPr>
      <t>(16-25 yrs.)</t>
    </r>
  </si>
  <si>
    <r>
      <t>Age</t>
    </r>
    <r>
      <rPr>
        <sz val="9"/>
        <color rgb="FF000000"/>
        <rFont val="Arial"/>
        <family val="2"/>
      </rPr>
      <t xml:space="preserve"> </t>
    </r>
    <r>
      <rPr>
        <i/>
        <sz val="9"/>
        <color rgb="FF000000"/>
        <rFont val="Arial"/>
        <family val="2"/>
      </rPr>
      <t>Children &amp; Young People</t>
    </r>
  </si>
  <si>
    <t>Independent Domestic Violence Adviser for children and young people aged between 16 and 25 years</t>
  </si>
  <si>
    <r>
      <t>Age</t>
    </r>
    <r>
      <rPr>
        <sz val="9"/>
        <color rgb="FF000000"/>
        <rFont val="Arial"/>
        <family val="2"/>
      </rPr>
      <t xml:space="preserve"> </t>
    </r>
    <r>
      <rPr>
        <i/>
        <sz val="9"/>
        <color rgb="FF000000"/>
        <rFont val="Arial"/>
        <family val="2"/>
      </rPr>
      <t xml:space="preserve">Adult </t>
    </r>
  </si>
  <si>
    <t>Independent Domestic Violence Adviser for Adults with Complex Needs</t>
  </si>
  <si>
    <r>
      <t>Disability</t>
    </r>
    <r>
      <rPr>
        <sz val="9"/>
        <color rgb="FF000000"/>
        <rFont val="Arial"/>
        <family val="2"/>
      </rPr>
      <t xml:space="preserve"> </t>
    </r>
    <r>
      <rPr>
        <i/>
        <sz val="9"/>
        <color rgb="FF000000"/>
        <rFont val="Arial"/>
        <family val="2"/>
      </rPr>
      <t>Complex Needs</t>
    </r>
  </si>
  <si>
    <t>The Council of the City of Wakefield</t>
  </si>
  <si>
    <t>To support the provision of Independent Domestic Violence Advisers in Wakefield</t>
  </si>
  <si>
    <t>Contribution to the Wakefield Parent Liaison Officer by Ivison Trust</t>
  </si>
  <si>
    <t>Support service working with parents and carers of sexually and criminally exploited children in Wakefield</t>
  </si>
  <si>
    <t xml:space="preserve">IDVA  </t>
  </si>
  <si>
    <t>Independent Domestic Violence Adviser</t>
  </si>
  <si>
    <t>Basis Yorkshire</t>
  </si>
  <si>
    <t xml:space="preserve">IDVA </t>
  </si>
  <si>
    <t>Independent Domestic Violence Adviser for Sexworkers and women being or have been sexually exploited</t>
  </si>
  <si>
    <t xml:space="preserve">Child Sexual Exploitation and Abuse </t>
  </si>
  <si>
    <r>
      <t>Age</t>
    </r>
    <r>
      <rPr>
        <i/>
        <sz val="9"/>
        <color rgb="FF000000"/>
        <rFont val="Arial"/>
        <family val="2"/>
      </rPr>
      <t xml:space="preserve"> Young People</t>
    </r>
  </si>
  <si>
    <t xml:space="preserve">Specialist Child Sexual Exploitation and Abuse worker to support young people, including males and LGBTQ+ </t>
  </si>
  <si>
    <r>
      <t xml:space="preserve">Gender </t>
    </r>
    <r>
      <rPr>
        <i/>
        <sz val="9"/>
        <color rgb="FF000000"/>
        <rFont val="Arial"/>
        <family val="2"/>
      </rPr>
      <t>Male</t>
    </r>
  </si>
  <si>
    <r>
      <t>Sexual orientation</t>
    </r>
    <r>
      <rPr>
        <sz val="9"/>
        <color rgb="FF000000"/>
        <rFont val="Arial"/>
        <family val="2"/>
      </rPr>
      <t xml:space="preserve">            </t>
    </r>
    <r>
      <rPr>
        <i/>
        <sz val="9"/>
        <color rgb="FF000000"/>
        <rFont val="Arial"/>
        <family val="2"/>
      </rPr>
      <t>LGBTQ+</t>
    </r>
  </si>
  <si>
    <t>Calderdale and Huddersfield NHS Foundation Trust (CHFT)</t>
  </si>
  <si>
    <t>Hospital based Independent Domestic Violence Adviser supporting BME Black, Minority Ethnic people</t>
  </si>
  <si>
    <t>Family Action</t>
  </si>
  <si>
    <t>CYP IDVA (13 to 17 yrs.)</t>
  </si>
  <si>
    <r>
      <t xml:space="preserve">Age </t>
    </r>
    <r>
      <rPr>
        <sz val="9"/>
        <color rgb="FF000000"/>
        <rFont val="Arial"/>
        <family val="2"/>
      </rPr>
      <t>Children &amp; Young People</t>
    </r>
  </si>
  <si>
    <t xml:space="preserve">Children and young people Independent Domestic Violence Adviser                         </t>
  </si>
  <si>
    <t>GASPED</t>
  </si>
  <si>
    <t>Independent Domestic Violence Adviser for males</t>
  </si>
  <si>
    <t>Independent Sexual Violence Adviser for males</t>
  </si>
  <si>
    <t xml:space="preserve">West Yorkshire </t>
  </si>
  <si>
    <t>Shantona Women's &amp; Family Centre</t>
  </si>
  <si>
    <t>Independent Domestic Violence Adviser BME: Black, Minority Ethnic people</t>
  </si>
  <si>
    <t>Independent Domestic Violence Adviser for female BME: Black, Minority Ethnic females</t>
  </si>
  <si>
    <t xml:space="preserve">Children and young people Independent Sexual Violence Adviser for BME: Black, Minority Ethnic people                    </t>
  </si>
  <si>
    <t>Meridian Centre</t>
  </si>
  <si>
    <t>Breaking the Silence Project</t>
  </si>
  <si>
    <t>Specialist trauma-informed 1-1, face-to-face, online and outdoor walking-therapies group and telephone triage services for male victims/ survivors of sexual violence and abuse</t>
  </si>
  <si>
    <r>
      <t xml:space="preserve">Gender </t>
    </r>
    <r>
      <rPr>
        <i/>
        <sz val="9"/>
        <color rgb="FF000000"/>
        <rFont val="Arial"/>
        <family val="2"/>
      </rPr>
      <t xml:space="preserve">Male  </t>
    </r>
  </si>
  <si>
    <t>Specialist trauma-informed 1-1, face-to-face, online and outdoor walking-therapies group and telephone triage services for male victims/survivors of sexual violence and abuse</t>
  </si>
  <si>
    <r>
      <t>Ethnicity</t>
    </r>
    <r>
      <rPr>
        <sz val="9"/>
        <color rgb="FF000000"/>
        <rFont val="Arial"/>
        <family val="2"/>
      </rPr>
      <t xml:space="preserve"> </t>
    </r>
    <r>
      <rPr>
        <i/>
        <sz val="9"/>
        <color rgb="FF000000"/>
        <rFont val="Arial"/>
        <family val="2"/>
      </rPr>
      <t>BME:</t>
    </r>
    <r>
      <rPr>
        <sz val="9"/>
        <color rgb="FF000000"/>
        <rFont val="Arial"/>
        <family val="2"/>
      </rPr>
      <t xml:space="preserve"> </t>
    </r>
    <r>
      <rPr>
        <i/>
        <sz val="9"/>
        <color rgb="FF000000"/>
        <rFont val="Arial"/>
        <family val="2"/>
      </rPr>
      <t>Black, Minority Ethnic people</t>
    </r>
    <r>
      <rPr>
        <sz val="9"/>
        <color rgb="FF000000"/>
        <rFont val="Arial"/>
        <family val="2"/>
      </rPr>
      <t xml:space="preserve"> </t>
    </r>
  </si>
  <si>
    <r>
      <t>Sexual orientation</t>
    </r>
    <r>
      <rPr>
        <sz val="9"/>
        <color rgb="FF000000"/>
        <rFont val="Arial"/>
        <family val="2"/>
      </rPr>
      <t xml:space="preserve">            </t>
    </r>
    <r>
      <rPr>
        <i/>
        <sz val="9"/>
        <color rgb="FF000000"/>
        <rFont val="Arial"/>
        <family val="2"/>
      </rPr>
      <t>GBTQ+</t>
    </r>
  </si>
  <si>
    <t>Pennine Domestic Abuse Partnership</t>
  </si>
  <si>
    <t>IDVA (including increase in costs and overheads)</t>
  </si>
  <si>
    <t>Survivors West Yorkshire</t>
  </si>
  <si>
    <t>The Bridge Project</t>
  </si>
  <si>
    <t xml:space="preserve">MARAC Navigator </t>
  </si>
  <si>
    <t>MARAC Navigator provide advocacy and support for people at high risk and with multiple MARAC referrals.  Includes costs for evaluation of the specific role.</t>
  </si>
  <si>
    <t xml:space="preserve">Training </t>
  </si>
  <si>
    <t>Training for gender specific and other IDVA roles for male victims of domestic abuse</t>
  </si>
  <si>
    <t>Independent Domestic Violence Adviser providing specific support for commercial sex workers</t>
  </si>
  <si>
    <t>The Mid Yorkshire NHS Trust</t>
  </si>
  <si>
    <t>Hospital based Independent Domestic Violence Adviser</t>
  </si>
  <si>
    <t>Kirklees and Calderdale</t>
  </si>
  <si>
    <t>Together Women</t>
  </si>
  <si>
    <t xml:space="preserve">Prison based Independent Sexual Violence Adviser at HMP Newhall </t>
  </si>
  <si>
    <t>Independent Domestic Violence Adviser for females</t>
  </si>
  <si>
    <t>WomenCentre Ltd</t>
  </si>
  <si>
    <t>Calderdale</t>
  </si>
  <si>
    <t>Live Links</t>
  </si>
  <si>
    <t>Remote court live links</t>
  </si>
  <si>
    <t>IDVA Services</t>
  </si>
  <si>
    <t xml:space="preserve">Domestic Abuse   </t>
  </si>
  <si>
    <t xml:space="preserve">To support the provision of Independent Domestic Violence Advisers in Calderdale </t>
  </si>
  <si>
    <t>Advocacy After Fatal Domestic Abuse (AAFDA)</t>
  </si>
  <si>
    <t xml:space="preserve">Family Support </t>
  </si>
  <si>
    <t xml:space="preserve">Contribution to support for families bereaved by suicide after domestic abuse </t>
  </si>
  <si>
    <t>Embrace Child Victims of Crime</t>
  </si>
  <si>
    <t>Remote emotional support</t>
  </si>
  <si>
    <t>Remote emotional support to young victims of sexual and domestic abuse.</t>
  </si>
  <si>
    <t>Hope for Justice</t>
  </si>
  <si>
    <t>Workforce training</t>
  </si>
  <si>
    <t>Training to upskill workers to respond to the link between sexual violence and human trafficking</t>
  </si>
  <si>
    <t>Karma Nirvana</t>
  </si>
  <si>
    <t xml:space="preserve">Helpline </t>
  </si>
  <si>
    <r>
      <t>Ethnicity</t>
    </r>
    <r>
      <rPr>
        <sz val="9"/>
        <color rgb="FF000000"/>
        <rFont val="Arial"/>
        <family val="2"/>
      </rPr>
      <t xml:space="preserve"> BME: </t>
    </r>
    <r>
      <rPr>
        <i/>
        <sz val="9"/>
        <color rgb="FF000000"/>
        <rFont val="Arial"/>
        <family val="2"/>
      </rPr>
      <t>Black, Minority Ethnic people</t>
    </r>
    <r>
      <rPr>
        <sz val="9"/>
        <color rgb="FF000000"/>
        <rFont val="Arial"/>
        <family val="2"/>
      </rPr>
      <t xml:space="preserve"> </t>
    </r>
  </si>
  <si>
    <t>Honour Based Abuse helpline language call handler (Urdu and Punjabi)</t>
  </si>
  <si>
    <t>Leeds Women's Aid</t>
  </si>
  <si>
    <t xml:space="preserve">Community Support </t>
  </si>
  <si>
    <r>
      <t>2 x Children and young people</t>
    </r>
    <r>
      <rPr>
        <sz val="9"/>
        <color rgb="FF000000"/>
        <rFont val="Calibri"/>
        <family val="2"/>
      </rPr>
      <t xml:space="preserve"> </t>
    </r>
    <r>
      <rPr>
        <sz val="9"/>
        <color rgb="FF000000"/>
        <rFont val="Arial"/>
        <family val="2"/>
      </rPr>
      <t>community-based Support Workers</t>
    </r>
  </si>
  <si>
    <t>Rosalie Ryrie Foundation</t>
  </si>
  <si>
    <t>Trauma informed support</t>
  </si>
  <si>
    <t xml:space="preserve">1 x support worker to work with victims of domestic abuse and sexual violence and provide training professionals in the knowledge and understanding to effectively engage children and families. </t>
  </si>
  <si>
    <t>Women's Health Matters</t>
  </si>
  <si>
    <t>One to one and group support</t>
  </si>
  <si>
    <t>Increase capacity for provision of one to one support, group support and reduce waiting times.</t>
  </si>
  <si>
    <t>Leeds GATE (Gypsy and Traveller Exchange)</t>
  </si>
  <si>
    <t xml:space="preserve">Womens Support Worker </t>
  </si>
  <si>
    <t xml:space="preserve">Womens Safety                                   </t>
  </si>
  <si>
    <t>Specialist Womens Support Worker for the Gypsy and Traveller community.</t>
  </si>
  <si>
    <r>
      <t>Ethnicity</t>
    </r>
    <r>
      <rPr>
        <sz val="9"/>
        <color rgb="FF000000"/>
        <rFont val="Arial"/>
        <family val="2"/>
      </rPr>
      <t xml:space="preserve"> </t>
    </r>
    <r>
      <rPr>
        <i/>
        <sz val="9"/>
        <color rgb="FF000000"/>
        <rFont val="Arial"/>
        <family val="2"/>
      </rPr>
      <t>BME:</t>
    </r>
    <r>
      <rPr>
        <sz val="9"/>
        <color rgb="FF000000"/>
        <rFont val="Arial"/>
        <family val="2"/>
      </rPr>
      <t xml:space="preserve"> </t>
    </r>
    <r>
      <rPr>
        <i/>
        <sz val="9"/>
        <color rgb="FF000000"/>
        <rFont val="Arial"/>
        <family val="2"/>
      </rPr>
      <t>Black, Minority Ethnic people</t>
    </r>
  </si>
  <si>
    <t>Joint Activities &amp; Motor Education Service (JAMES)</t>
  </si>
  <si>
    <t>CYP IDVA 11+ (focus on 13 -25)</t>
  </si>
  <si>
    <t xml:space="preserve">Children and young people Independent Domestic Violence Adviser.                         </t>
  </si>
  <si>
    <t>Brake, the Road Safety Charity</t>
  </si>
  <si>
    <t>Trauma informed support and information for victims of road crime</t>
  </si>
  <si>
    <t>Road Crime</t>
  </si>
  <si>
    <t>Direct support and for road victims in West Yorkshire including bereavement packs, serious injury guides, books for children etc.</t>
  </si>
  <si>
    <t>LimeCulture</t>
  </si>
  <si>
    <t>Scoping work for the Safety of Men and Boys Strategy</t>
  </si>
  <si>
    <t>Safety of Men and Boys</t>
  </si>
  <si>
    <t>Scoping work to progress the development and delivery of a Safety of Men and Boys Strategy.</t>
  </si>
  <si>
    <t>Contract</t>
  </si>
  <si>
    <t>Annual totals</t>
  </si>
  <si>
    <t xml:space="preserve">Glossary </t>
  </si>
  <si>
    <t>BME Black, Minority Ethnic people</t>
  </si>
  <si>
    <t>Black African/Caribbean and South East Asian people and other minority ethnic people who have experienced racism</t>
  </si>
  <si>
    <t>CCE</t>
  </si>
  <si>
    <t xml:space="preserve">Child Criminal Exploitation </t>
  </si>
  <si>
    <t>CIC</t>
  </si>
  <si>
    <t xml:space="preserve">Community Interest Company </t>
  </si>
  <si>
    <t>A contract is legally binding document between West Yorkshire Combined Authority and the provider in which both parties make promises to deliver a product or service in exchange for funding.  The services or product will add value to the Mayors Police and Crime Plan.  Procurement rules are followed and the opportunity to bid for funding is advertised and an open and transparent process followed.</t>
  </si>
  <si>
    <t xml:space="preserve">CSE </t>
  </si>
  <si>
    <t xml:space="preserve">Child Sexual Exploitation </t>
  </si>
  <si>
    <t>CYP IDVA</t>
  </si>
  <si>
    <t xml:space="preserve">Children and Young People Independent Domestic Violence Adviser </t>
  </si>
  <si>
    <t>Children and Young People Independent Sexual Violence Adviser</t>
  </si>
  <si>
    <t>A grant agreement offers financial assistance to organisations to enable them to undertake activities the Mayor wishes to support and where the work to be carried out will add value to the Mayors Police and Crime Plan.</t>
  </si>
  <si>
    <t>HMP</t>
  </si>
  <si>
    <t>His Majesty’s Prison</t>
  </si>
  <si>
    <t>ISAC</t>
  </si>
  <si>
    <t>Independent Stalking Advocacy Caseworker</t>
  </si>
  <si>
    <t>Independent Sexual Violence Adviser</t>
  </si>
  <si>
    <t>LGBTQIA+</t>
  </si>
  <si>
    <t>Lesbian, Gay, Bisexual, Transgender, Queer/Questioning, Intersex, and Asexual/Allies, Non-Binary</t>
  </si>
  <si>
    <t xml:space="preserve">MARAC </t>
  </si>
  <si>
    <t>Multi Agency Risk Assessment Conference</t>
  </si>
  <si>
    <t>tbc</t>
  </si>
  <si>
    <t>To be confirmed</t>
  </si>
  <si>
    <t>Find out more</t>
  </si>
  <si>
    <t>www.westyorks-ca.gov.uk/policing-and-crime</t>
  </si>
  <si>
    <t>@MayorOfWY @DeputyMayorPCWY</t>
  </si>
  <si>
    <t>policingandcrime@westyorks-ca.gov.uk</t>
  </si>
  <si>
    <t>All information is correct at time of print (May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</si>
</sst>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Red]\-&quot;£&quot;#,##0"/>
    <numFmt numFmtId="165" formatCode="&quot;£&quot;#,##0.00;[Red]\-&quot;£&quot;#,##0.00"/>
    <numFmt numFmtId="166" formatCode="&quot;£&quot;#,##0"/>
  </numFmts>
  <fonts count="17">
    <font>
      <sz val="12"/>
      <color theme="1"/>
      <name val="Arial"/>
      <family val="2"/>
    </font>
    <font>
      <sz val="11"/>
      <color theme="1"/>
      <name val="Calibri"/>
      <family val="2"/>
    </font>
    <font>
      <b/>
      <sz val="9"/>
      <color rgb="FFFFFFFF"/>
      <name val="Arial"/>
      <family val="2"/>
    </font>
    <font>
      <b/>
      <sz val="9"/>
      <color rgb="FF000000"/>
      <name val="Arial"/>
      <family val="2"/>
    </font>
    <font>
      <sz val="9"/>
      <color theme="1"/>
      <name val="Arial"/>
      <family val="2"/>
    </font>
    <font>
      <sz val="9"/>
      <color rgb="FF000000"/>
      <name val="Arial"/>
      <family val="2"/>
    </font>
    <font>
      <b/>
      <sz val="9"/>
      <color theme="1"/>
      <name val="Arial"/>
      <family val="2"/>
    </font>
    <font>
      <i/>
      <sz val="9"/>
      <color rgb="FF000000"/>
      <name val="Arial"/>
      <family val="2"/>
    </font>
    <font>
      <sz val="9"/>
      <color rgb="FF000000"/>
      <name val="Calibri"/>
      <family val="2"/>
    </font>
    <font>
      <i/>
      <sz val="9"/>
      <color theme="1"/>
      <name val="Arial"/>
      <family val="2"/>
    </font>
    <font>
      <i/>
      <sz val="8"/>
      <color rgb="FF000000"/>
      <name val="Arial"/>
      <family val="2"/>
    </font>
    <font>
      <b/>
      <sz val="12"/>
      <color theme="1"/>
      <name val="Arial"/>
      <family val="2"/>
    </font>
    <font>
      <b/>
      <sz val="9"/>
      <name val="Arial"/>
      <family val="2"/>
    </font>
    <font>
      <sz val="10"/>
      <color theme="1"/>
      <name val="Arial"/>
      <family val="2"/>
    </font>
    <font>
      <b/>
      <sz val="16"/>
      <color rgb="FF08717F"/>
      <name val="Calibri"/>
      <family val="2"/>
    </font>
    <font>
      <sz val="10"/>
      <color theme="1"/>
      <name val="Calibri"/>
      <family val="2"/>
    </font>
    <font>
      <u/>
      <sz val="12"/>
      <color theme="10"/>
      <name val="Arial"/>
      <family val="2"/>
    </font>
  </fonts>
  <fills count="5">
    <fill>
      <patternFill patternType="none"/>
    </fill>
    <fill>
      <patternFill patternType="gray125"/>
    </fill>
    <fill>
      <patternFill patternType="solid">
        <fgColor rgb="FF006F81"/>
        <bgColor indexed="64"/>
      </patternFill>
    </fill>
    <fill>
      <patternFill patternType="solid">
        <fgColor rgb="FFFFFFFF"/>
        <bgColor indexed="64"/>
      </patternFill>
    </fill>
    <fill>
      <patternFill patternType="solid">
        <fgColor rgb="FFF2F2F2"/>
        <bgColor indexed="64"/>
      </patternFill>
    </fill>
  </fills>
  <borders count="19">
    <border>
      <left/>
      <right/>
      <top/>
      <bottom/>
      <diagonal/>
    </border>
    <border>
      <left/>
      <right style="medium">
        <color rgb="FF006F81"/>
      </right>
      <top style="medium">
        <color rgb="FF006F81"/>
      </top>
      <bottom style="medium">
        <color rgb="FF006F81"/>
      </bottom>
      <diagonal/>
    </border>
    <border>
      <left/>
      <right/>
      <top style="medium">
        <color rgb="FF006F81"/>
      </top>
      <bottom style="medium">
        <color rgb="FF006F81"/>
      </bottom>
      <diagonal/>
    </border>
    <border>
      <left style="medium">
        <color rgb="FF006F81"/>
      </left>
      <right style="medium">
        <color rgb="FF006F81"/>
      </right>
      <top/>
      <bottom style="medium">
        <color rgb="FF006F81"/>
      </bottom>
      <diagonal/>
    </border>
    <border>
      <left style="medium">
        <color rgb="FF006F81"/>
      </left>
      <right style="medium">
        <color rgb="FF006F81"/>
      </right>
      <top/>
      <bottom/>
      <diagonal/>
    </border>
    <border>
      <left/>
      <right style="medium">
        <color rgb="FF006F81"/>
      </right>
      <top/>
      <bottom style="medium">
        <color rgb="FF006F81"/>
      </bottom>
      <diagonal/>
    </border>
    <border>
      <left/>
      <right/>
      <top/>
      <bottom style="medium">
        <color rgb="FF006F81"/>
      </bottom>
      <diagonal/>
    </border>
    <border>
      <left/>
      <right style="medium">
        <color rgb="FF006F81"/>
      </right>
      <top/>
      <bottom/>
      <diagonal/>
    </border>
    <border>
      <left style="medium">
        <color rgb="FF006F81"/>
      </left>
      <right/>
      <top/>
      <bottom style="medium">
        <color rgb="FF006F81"/>
      </bottom>
      <diagonal/>
    </border>
    <border>
      <left style="medium">
        <color rgb="FF006F81"/>
      </left>
      <right/>
      <top style="medium">
        <color rgb="FF006F81"/>
      </top>
      <bottom style="medium">
        <color rgb="FF006F81"/>
      </bottom>
      <diagonal/>
    </border>
    <border>
      <left style="medium">
        <color rgb="FF006F81"/>
      </left>
      <right style="medium">
        <color rgb="FF006F81"/>
      </right>
      <top style="medium">
        <color rgb="FF006F81"/>
      </top>
      <bottom/>
      <diagonal/>
    </border>
    <border>
      <left style="medium">
        <color rgb="FF006F81"/>
      </left>
      <right/>
      <top style="medium">
        <color rgb="FF006F81"/>
      </top>
      <bottom/>
      <diagonal/>
    </border>
    <border>
      <left/>
      <right style="medium">
        <color rgb="FF006F81"/>
      </right>
      <top style="medium">
        <color rgb="FF006F81"/>
      </top>
      <bottom/>
      <diagonal/>
    </border>
    <border>
      <left/>
      <right/>
      <top style="medium">
        <color rgb="FF006F81"/>
      </top>
      <bottom/>
      <diagonal/>
    </border>
    <border>
      <left style="medium">
        <color rgb="FF006F81"/>
      </left>
      <right/>
      <top/>
      <bottom/>
      <diagonal/>
    </border>
    <border>
      <left style="thin">
        <color indexed="64"/>
      </left>
      <right style="thin">
        <color indexed="64"/>
      </right>
      <top style="thin">
        <color indexed="64"/>
      </top>
      <bottom style="thin">
        <color indexed="64"/>
      </bottom>
      <diagonal/>
    </border>
    <border>
      <left/>
      <right/>
      <top style="medium">
        <color rgb="FF006F81"/>
      </top>
      <bottom style="thin">
        <color indexed="64"/>
      </bottom>
      <diagonal/>
    </border>
    <border>
      <left/>
      <right style="thin">
        <color indexed="64"/>
      </right>
      <top style="medium">
        <color rgb="FF006F81"/>
      </top>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98">
    <xf numFmtId="0" fontId="0" fillId="0" borderId="0" xfId="0"/>
    <xf numFmtId="0" fontId="3" fillId="3" borderId="4" xfId="0" applyFont="1" applyFill="1" applyBorder="1" applyAlignment="1">
      <alignment vertical="center" wrapText="1"/>
    </xf>
    <xf numFmtId="0" fontId="5" fillId="3" borderId="5" xfId="0" applyFont="1" applyFill="1" applyBorder="1" applyAlignment="1">
      <alignment vertical="center" wrapText="1"/>
    </xf>
    <xf numFmtId="0" fontId="3"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2" borderId="5" xfId="0" applyFont="1" applyFill="1" applyBorder="1" applyAlignment="1">
      <alignment vertical="center" wrapText="1"/>
    </xf>
    <xf numFmtId="0" fontId="5" fillId="3" borderId="13" xfId="0" applyFont="1" applyFill="1" applyBorder="1" applyAlignment="1">
      <alignment vertical="center" wrapText="1"/>
    </xf>
    <xf numFmtId="0" fontId="5" fillId="3" borderId="0" xfId="0" applyFont="1" applyFill="1" applyAlignment="1">
      <alignment vertical="center" wrapText="1"/>
    </xf>
    <xf numFmtId="164" fontId="5" fillId="3"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164" fontId="4" fillId="0" borderId="5"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9" fillId="3" borderId="5" xfId="0" applyFont="1" applyFill="1" applyBorder="1" applyAlignment="1">
      <alignment horizontal="center" vertical="center" wrapText="1"/>
    </xf>
    <xf numFmtId="166" fontId="7" fillId="0" borderId="5" xfId="0" applyNumberFormat="1" applyFont="1" applyBorder="1" applyAlignment="1">
      <alignment horizontal="center" vertical="center" wrapText="1"/>
    </xf>
    <xf numFmtId="166" fontId="5" fillId="3" borderId="5" xfId="0" applyNumberFormat="1" applyFont="1" applyFill="1" applyBorder="1" applyAlignment="1">
      <alignment horizontal="center" vertical="center" wrapText="1"/>
    </xf>
    <xf numFmtId="166" fontId="7" fillId="3" borderId="5"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5" xfId="0" applyFont="1" applyFill="1" applyBorder="1" applyAlignment="1">
      <alignment vertical="center" wrapText="1"/>
    </xf>
    <xf numFmtId="164" fontId="3" fillId="3" borderId="5" xfId="0" applyNumberFormat="1" applyFont="1" applyFill="1" applyBorder="1" applyAlignment="1">
      <alignment horizontal="center" vertical="center" wrapText="1"/>
    </xf>
    <xf numFmtId="165" fontId="3" fillId="3" borderId="5" xfId="0" applyNumberFormat="1" applyFont="1" applyFill="1" applyBorder="1" applyAlignment="1">
      <alignment horizontal="center" vertical="center" wrapText="1"/>
    </xf>
    <xf numFmtId="165" fontId="4" fillId="0" borderId="0" xfId="0" applyNumberFormat="1" applyFont="1" applyAlignment="1">
      <alignment vertical="center"/>
    </xf>
    <xf numFmtId="164" fontId="3" fillId="3" borderId="7" xfId="0" applyNumberFormat="1" applyFont="1" applyFill="1" applyBorder="1" applyAlignment="1">
      <alignment horizontal="center" vertical="center" wrapText="1"/>
    </xf>
    <xf numFmtId="0" fontId="4" fillId="0" borderId="15" xfId="0" applyFont="1" applyBorder="1" applyAlignment="1">
      <alignment wrapText="1"/>
    </xf>
    <xf numFmtId="0" fontId="4" fillId="0" borderId="15" xfId="0" applyFont="1" applyBorder="1"/>
    <xf numFmtId="0" fontId="4" fillId="0" borderId="15" xfId="0" applyFont="1" applyBorder="1" applyAlignment="1">
      <alignment vertical="center"/>
    </xf>
    <xf numFmtId="0" fontId="14" fillId="0" borderId="0" xfId="0" applyFont="1" applyAlignment="1">
      <alignment vertical="center"/>
    </xf>
    <xf numFmtId="0" fontId="1" fillId="0" borderId="0" xfId="0" applyFont="1" applyAlignment="1">
      <alignment vertical="center"/>
    </xf>
    <xf numFmtId="0" fontId="16" fillId="0" borderId="0" xfId="1" applyAlignment="1">
      <alignment vertical="center"/>
    </xf>
    <xf numFmtId="0" fontId="15" fillId="0" borderId="0" xfId="0" applyFont="1" applyAlignment="1">
      <alignment vertical="center"/>
    </xf>
    <xf numFmtId="164" fontId="12" fillId="0" borderId="18" xfId="0" applyNumberFormat="1" applyFont="1" applyBorder="1" applyAlignment="1">
      <alignment horizontal="center" vertical="center" wrapText="1"/>
    </xf>
    <xf numFmtId="164" fontId="12" fillId="3" borderId="18" xfId="0" applyNumberFormat="1" applyFont="1" applyFill="1" applyBorder="1" applyAlignment="1">
      <alignment horizontal="center" vertical="center" wrapText="1"/>
    </xf>
    <xf numFmtId="0" fontId="3" fillId="3" borderId="0" xfId="0" applyFont="1" applyFill="1" applyAlignment="1">
      <alignment vertical="center" wrapText="1"/>
    </xf>
    <xf numFmtId="0" fontId="6" fillId="0" borderId="16" xfId="0" applyFont="1" applyBorder="1" applyAlignment="1">
      <alignment horizontal="left"/>
    </xf>
    <xf numFmtId="0" fontId="4" fillId="0" borderId="15" xfId="0" applyFont="1" applyBorder="1" applyAlignment="1">
      <alignment horizontal="left"/>
    </xf>
    <xf numFmtId="0" fontId="4" fillId="0" borderId="15" xfId="0" applyFont="1" applyBorder="1" applyAlignment="1">
      <alignment horizontal="left" vertical="center"/>
    </xf>
    <xf numFmtId="0" fontId="4" fillId="0" borderId="15" xfId="0" applyFont="1" applyBorder="1" applyAlignment="1">
      <alignment horizontal="left" wrapText="1"/>
    </xf>
    <xf numFmtId="0" fontId="4" fillId="0" borderId="15" xfId="0" applyFont="1" applyBorder="1" applyAlignment="1">
      <alignment horizontal="left" vertical="center" wrapText="1"/>
    </xf>
    <xf numFmtId="0" fontId="5" fillId="3" borderId="10"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2" xfId="0" applyFont="1" applyFill="1" applyBorder="1" applyAlignment="1">
      <alignment vertical="center" wrapText="1"/>
    </xf>
    <xf numFmtId="0" fontId="5" fillId="3" borderId="1" xfId="0" applyFont="1" applyFill="1" applyBorder="1" applyAlignment="1">
      <alignment vertical="center" wrapText="1"/>
    </xf>
    <xf numFmtId="0" fontId="5" fillId="3" borderId="10"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13" xfId="0" applyFont="1" applyFill="1" applyBorder="1" applyAlignment="1">
      <alignment vertical="center" wrapText="1"/>
    </xf>
    <xf numFmtId="0" fontId="5" fillId="3" borderId="12" xfId="0" applyFont="1" applyFill="1" applyBorder="1" applyAlignment="1">
      <alignment vertical="center" wrapText="1"/>
    </xf>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5" xfId="0" applyFont="1" applyFill="1" applyBorder="1" applyAlignment="1">
      <alignment vertical="center" wrapText="1"/>
    </xf>
    <xf numFmtId="164" fontId="3" fillId="3" borderId="10" xfId="0" applyNumberFormat="1"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0" fontId="11" fillId="0" borderId="15" xfId="0" applyFont="1" applyBorder="1" applyAlignment="1">
      <alignment horizontal="center"/>
    </xf>
    <xf numFmtId="0" fontId="0" fillId="0" borderId="15" xfId="0" applyBorder="1" applyAlignment="1">
      <alignment horizontal="center"/>
    </xf>
    <xf numFmtId="0" fontId="13" fillId="0" borderId="15" xfId="0" applyFont="1" applyBorder="1" applyAlignment="1">
      <alignment horizontal="left" wrapText="1"/>
    </xf>
    <xf numFmtId="0" fontId="13" fillId="0" borderId="15" xfId="0" applyFont="1" applyBorder="1" applyAlignment="1">
      <alignment horizontal="left"/>
    </xf>
    <xf numFmtId="0" fontId="3" fillId="3" borderId="10"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3" fillId="3" borderId="4" xfId="0" applyFont="1" applyFill="1" applyBorder="1" applyAlignment="1">
      <alignment horizontal="left" vertical="center" wrapText="1"/>
    </xf>
    <xf numFmtId="164" fontId="4" fillId="0" borderId="9"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5" fontId="3" fillId="3" borderId="10"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5" fontId="5" fillId="3" borderId="9"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5" fillId="0" borderId="9"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3" fillId="3" borderId="10" xfId="0" applyFont="1" applyFill="1" applyBorder="1" applyAlignment="1">
      <alignment vertical="center" wrapText="1"/>
    </xf>
    <xf numFmtId="0" fontId="3" fillId="3" borderId="4" xfId="0" applyFont="1" applyFill="1" applyBorder="1" applyAlignment="1">
      <alignment vertical="center" wrapText="1"/>
    </xf>
    <xf numFmtId="0" fontId="3" fillId="3" borderId="3" xfId="0" applyFont="1" applyFill="1" applyBorder="1" applyAlignment="1">
      <alignmen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5" xfId="0" applyFont="1" applyFill="1" applyBorder="1" applyAlignment="1">
      <alignment horizontal="left" vertical="center" wrapText="1"/>
    </xf>
    <xf numFmtId="164" fontId="5" fillId="3" borderId="9"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165" fontId="4" fillId="0" borderId="9" xfId="0" applyNumberFormat="1" applyFont="1" applyBorder="1" applyAlignment="1">
      <alignment horizontal="center" vertical="center" wrapText="1"/>
    </xf>
    <xf numFmtId="0" fontId="2" fillId="2" borderId="8"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4" fontId="5" fillId="3" borderId="11" xfId="0" applyNumberFormat="1" applyFont="1" applyFill="1" applyBorder="1" applyAlignment="1">
      <alignment horizontal="center" vertical="center" wrapText="1"/>
    </xf>
    <xf numFmtId="164" fontId="5" fillId="3" borderId="12" xfId="0"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4" fontId="5" fillId="3" borderId="10" xfId="0" applyNumberFormat="1"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5" fontId="5" fillId="3" borderId="11" xfId="0"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65" fontId="5" fillId="3" borderId="12" xfId="0" applyNumberFormat="1" applyFont="1" applyFill="1" applyBorder="1" applyAlignment="1">
      <alignment horizontal="center" vertical="center" wrapText="1"/>
    </xf>
    <xf numFmtId="165" fontId="5" fillId="3" borderId="8" xfId="0" applyNumberFormat="1" applyFont="1" applyFill="1" applyBorder="1" applyAlignment="1">
      <alignment horizontal="center" vertical="center" wrapText="1"/>
    </xf>
    <xf numFmtId="165" fontId="5" fillId="3" borderId="5"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5" fillId="3" borderId="7" xfId="0" applyFont="1" applyFill="1" applyBorder="1" applyAlignment="1">
      <alignment vertical="center" wrapText="1"/>
    </xf>
    <xf numFmtId="165" fontId="4" fillId="0" borderId="11"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3" borderId="0" xfId="0" applyFont="1" applyFill="1" applyAlignment="1">
      <alignment vertical="center" wrapText="1"/>
    </xf>
    <xf numFmtId="0" fontId="5" fillId="3" borderId="4" xfId="0" applyFont="1" applyFill="1" applyBorder="1" applyAlignment="1">
      <alignment vertical="center" wrapText="1"/>
    </xf>
    <xf numFmtId="164" fontId="5" fillId="0" borderId="3"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165" fontId="5" fillId="0" borderId="12"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0" fontId="5" fillId="3" borderId="2" xfId="0" applyFont="1" applyFill="1" applyBorder="1" applyAlignment="1">
      <alignment horizontal="left" vertical="center" wrapText="1"/>
    </xf>
    <xf numFmtId="164" fontId="5" fillId="3" borderId="14"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wrapText="1"/>
    </xf>
    <xf numFmtId="166" fontId="5" fillId="3" borderId="10" xfId="0" applyNumberFormat="1" applyFont="1" applyFill="1" applyBorder="1" applyAlignment="1">
      <alignment horizontal="center" vertical="center" wrapText="1"/>
    </xf>
    <xf numFmtId="166" fontId="5" fillId="3" borderId="4" xfId="0" applyNumberFormat="1" applyFont="1" applyFill="1" applyBorder="1" applyAlignment="1">
      <alignment horizontal="center" vertical="center" wrapText="1"/>
    </xf>
    <xf numFmtId="166" fontId="5" fillId="3" borderId="3" xfId="0" applyNumberFormat="1" applyFont="1" applyFill="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164" fontId="4" fillId="0" borderId="14"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5" xfId="0" applyFont="1" applyBorder="1" applyAlignment="1">
      <alignment vertical="center" wrapText="1"/>
    </xf>
    <xf numFmtId="165" fontId="5" fillId="3" borderId="14" xfId="0" applyNumberFormat="1" applyFont="1" applyFill="1" applyBorder="1" applyAlignment="1">
      <alignment horizontal="center" vertical="center" wrapText="1"/>
    </xf>
    <xf numFmtId="165" fontId="5" fillId="3" borderId="7" xfId="0" applyNumberFormat="1" applyFont="1" applyFill="1" applyBorder="1" applyAlignment="1">
      <alignment horizontal="center" vertical="center" wrapText="1"/>
    </xf>
    <xf numFmtId="0" fontId="4" fillId="0" borderId="9" xfId="0" applyFont="1" applyBorder="1" applyAlignment="1">
      <alignment vertical="center" wrapText="1"/>
    </xf>
    <xf numFmtId="0" fontId="4" fillId="0" borderId="1"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6" fillId="2" borderId="8" xfId="0" applyFont="1" applyFill="1" applyBorder="1" applyAlignment="1">
      <alignment vertical="center" wrapText="1"/>
    </xf>
    <xf numFmtId="0" fontId="6"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4" fontId="12" fillId="0" borderId="18" xfId="0" applyNumberFormat="1" applyFont="1" applyBorder="1" applyAlignment="1">
      <alignment horizontal="center" vertical="center" wrapText="1"/>
    </xf>
    <xf numFmtId="164" fontId="12" fillId="3" borderId="18" xfId="0" applyNumberFormat="1" applyFont="1" applyFill="1" applyBorder="1" applyAlignment="1">
      <alignment horizontal="center" vertical="center" wrapText="1"/>
    </xf>
    <xf numFmtId="0" fontId="12" fillId="3" borderId="11" xfId="0" applyFont="1" applyFill="1" applyBorder="1" applyAlignment="1">
      <alignment horizontal="right" vertical="center" wrapText="1"/>
    </xf>
    <xf numFmtId="0" fontId="12" fillId="3" borderId="13" xfId="0" applyFont="1" applyFill="1" applyBorder="1" applyAlignment="1">
      <alignment horizontal="right" vertical="center" wrapText="1"/>
    </xf>
    <xf numFmtId="0" fontId="12" fillId="3" borderId="17" xfId="0" applyFont="1" applyFill="1" applyBorder="1" applyAlignment="1">
      <alignment horizontal="righ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estyorks-ca.gov.uk/policing-and-crime" TargetMode="External"/><Relationship Id="rId1" Type="http://schemas.openxmlformats.org/officeDocument/2006/relationships/hyperlink" Target="mailto:policingandcrime@westyorks-ca.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FC4B-9072-4CC2-B11D-23C51D1F7A47}">
  <dimension ref="A1:R131"/>
  <sheetViews>
    <sheetView tabSelected="1" workbookViewId="0">
      <selection sqref="A1:R1"/>
    </sheetView>
  </sheetViews>
  <sheetFormatPr defaultRowHeight="15.6"/>
  <cols>
    <col min="1" max="1" width="16" customWidth="1"/>
    <col min="3" max="3" width="12.5546875" customWidth="1"/>
    <col min="4" max="4" width="4.88671875" customWidth="1"/>
    <col min="5" max="5" width="5.109375" customWidth="1"/>
    <col min="6" max="6" width="5.5546875" customWidth="1"/>
    <col min="7" max="7" width="4.109375" customWidth="1"/>
    <col min="9" max="9" width="6.21875" customWidth="1"/>
    <col min="10" max="10" width="4.109375" customWidth="1"/>
    <col min="13" max="13" width="10.44140625" customWidth="1"/>
    <col min="16" max="16" width="23" customWidth="1"/>
    <col min="17" max="17" width="8.6640625" customWidth="1"/>
    <col min="18" max="18" width="12.44140625" customWidth="1"/>
  </cols>
  <sheetData>
    <row r="1" spans="1:18" ht="16.5" customHeight="1">
      <c r="A1" s="62" t="s">
        <v>0</v>
      </c>
      <c r="B1" s="63"/>
      <c r="C1" s="63"/>
      <c r="D1" s="63"/>
      <c r="E1" s="63"/>
      <c r="F1" s="63"/>
      <c r="G1" s="63"/>
      <c r="H1" s="63"/>
      <c r="I1" s="63"/>
      <c r="J1" s="63"/>
      <c r="K1" s="63"/>
      <c r="L1" s="63"/>
      <c r="M1" s="63"/>
      <c r="N1" s="63"/>
      <c r="O1" s="63"/>
      <c r="P1" s="63"/>
      <c r="Q1" s="63"/>
      <c r="R1" s="63"/>
    </row>
    <row r="2" spans="1:18" ht="57.95" customHeight="1">
      <c r="A2" s="64" t="s">
        <v>1</v>
      </c>
      <c r="B2" s="65"/>
      <c r="C2" s="65"/>
      <c r="D2" s="65"/>
      <c r="E2" s="65"/>
      <c r="F2" s="65"/>
      <c r="G2" s="65"/>
      <c r="H2" s="65"/>
      <c r="I2" s="65"/>
      <c r="J2" s="65"/>
      <c r="K2" s="65"/>
      <c r="L2" s="65"/>
      <c r="M2" s="65"/>
      <c r="N2" s="65"/>
      <c r="O2" s="65"/>
      <c r="P2" s="65"/>
      <c r="Q2" s="65"/>
      <c r="R2" s="65"/>
    </row>
    <row r="3" spans="1:18" ht="46.5" thickBot="1">
      <c r="A3" s="21" t="s">
        <v>2</v>
      </c>
      <c r="B3" s="100" t="s">
        <v>3</v>
      </c>
      <c r="C3" s="101"/>
      <c r="D3" s="100" t="s">
        <v>4</v>
      </c>
      <c r="E3" s="101"/>
      <c r="F3" s="100" t="s">
        <v>5</v>
      </c>
      <c r="G3" s="101"/>
      <c r="H3" s="22" t="s">
        <v>6</v>
      </c>
      <c r="I3" s="100" t="s">
        <v>7</v>
      </c>
      <c r="J3" s="101"/>
      <c r="K3" s="22" t="s">
        <v>8</v>
      </c>
      <c r="L3" s="22" t="s">
        <v>9</v>
      </c>
      <c r="M3" s="22" t="s">
        <v>10</v>
      </c>
      <c r="N3" s="100" t="s">
        <v>11</v>
      </c>
      <c r="O3" s="102"/>
      <c r="P3" s="101"/>
      <c r="Q3" s="22" t="s">
        <v>12</v>
      </c>
      <c r="R3" s="22" t="s">
        <v>13</v>
      </c>
    </row>
    <row r="4" spans="1:18" ht="37.5" customHeight="1" thickBot="1">
      <c r="A4" s="86" t="s">
        <v>14</v>
      </c>
      <c r="B4" s="48" t="s">
        <v>15</v>
      </c>
      <c r="C4" s="50"/>
      <c r="D4" s="80">
        <v>1278074</v>
      </c>
      <c r="E4" s="81"/>
      <c r="F4" s="71">
        <v>1325755</v>
      </c>
      <c r="G4" s="72"/>
      <c r="H4" s="11">
        <v>1325755</v>
      </c>
      <c r="I4" s="71">
        <f>SUM(D4:H4)</f>
        <v>3929584</v>
      </c>
      <c r="J4" s="72"/>
      <c r="K4" s="59">
        <f>SUM(I4:J12)</f>
        <v>6390084.6799999997</v>
      </c>
      <c r="L4" s="18" t="s">
        <v>16</v>
      </c>
      <c r="M4" s="19" t="s">
        <v>16</v>
      </c>
      <c r="N4" s="48" t="s">
        <v>17</v>
      </c>
      <c r="O4" s="49"/>
      <c r="P4" s="50"/>
      <c r="Q4" s="2" t="s">
        <v>18</v>
      </c>
      <c r="R4" s="2" t="s">
        <v>19</v>
      </c>
    </row>
    <row r="5" spans="1:18" ht="29.1" customHeight="1" thickBot="1">
      <c r="A5" s="87"/>
      <c r="B5" s="48" t="s">
        <v>20</v>
      </c>
      <c r="C5" s="50"/>
      <c r="D5" s="80">
        <v>432238</v>
      </c>
      <c r="E5" s="81"/>
      <c r="F5" s="71">
        <v>455308</v>
      </c>
      <c r="G5" s="72"/>
      <c r="H5" s="11">
        <v>543609</v>
      </c>
      <c r="I5" s="71">
        <f t="shared" ref="I5" si="0">SUM(D5:H5)</f>
        <v>1431155</v>
      </c>
      <c r="J5" s="72"/>
      <c r="K5" s="60"/>
      <c r="L5" s="18" t="s">
        <v>21</v>
      </c>
      <c r="M5" s="19" t="s">
        <v>16</v>
      </c>
      <c r="N5" s="48" t="s">
        <v>22</v>
      </c>
      <c r="O5" s="49"/>
      <c r="P5" s="50"/>
      <c r="Q5" s="2" t="s">
        <v>18</v>
      </c>
      <c r="R5" s="2" t="s">
        <v>19</v>
      </c>
    </row>
    <row r="6" spans="1:18" ht="23.45" thickBot="1">
      <c r="A6" s="87"/>
      <c r="B6" s="48" t="s">
        <v>23</v>
      </c>
      <c r="C6" s="50"/>
      <c r="D6" s="99">
        <v>43957.52</v>
      </c>
      <c r="E6" s="79"/>
      <c r="F6" s="80">
        <v>40328</v>
      </c>
      <c r="G6" s="81"/>
      <c r="H6" s="12">
        <v>40328</v>
      </c>
      <c r="I6" s="71">
        <f t="shared" ref="I6:I10" si="1">SUM(D6:H6)</f>
        <v>124613.51999999999</v>
      </c>
      <c r="J6" s="72"/>
      <c r="K6" s="60"/>
      <c r="L6" s="18" t="s">
        <v>21</v>
      </c>
      <c r="M6" s="19" t="s">
        <v>16</v>
      </c>
      <c r="N6" s="48" t="s">
        <v>22</v>
      </c>
      <c r="O6" s="49"/>
      <c r="P6" s="50"/>
      <c r="Q6" s="45" t="s">
        <v>24</v>
      </c>
      <c r="R6" s="42" t="s">
        <v>19</v>
      </c>
    </row>
    <row r="7" spans="1:18" ht="23.45" thickBot="1">
      <c r="A7" s="87"/>
      <c r="B7" s="48" t="s">
        <v>23</v>
      </c>
      <c r="C7" s="50"/>
      <c r="D7" s="82">
        <v>43957.52</v>
      </c>
      <c r="E7" s="105"/>
      <c r="F7" s="95">
        <v>40328</v>
      </c>
      <c r="G7" s="96"/>
      <c r="H7" s="9">
        <v>40328</v>
      </c>
      <c r="I7" s="71">
        <f t="shared" si="1"/>
        <v>124613.51999999999</v>
      </c>
      <c r="J7" s="72"/>
      <c r="K7" s="60"/>
      <c r="L7" s="18" t="s">
        <v>25</v>
      </c>
      <c r="M7" s="19" t="s">
        <v>16</v>
      </c>
      <c r="N7" s="48" t="s">
        <v>22</v>
      </c>
      <c r="O7" s="49"/>
      <c r="P7" s="50"/>
      <c r="Q7" s="46"/>
      <c r="R7" s="43"/>
    </row>
    <row r="8" spans="1:18" ht="36.6" thickBot="1">
      <c r="A8" s="87"/>
      <c r="B8" s="48" t="s">
        <v>26</v>
      </c>
      <c r="C8" s="50"/>
      <c r="D8" s="80">
        <v>43818</v>
      </c>
      <c r="E8" s="97"/>
      <c r="F8" s="71">
        <v>40200</v>
      </c>
      <c r="G8" s="72"/>
      <c r="H8" s="12">
        <v>40200</v>
      </c>
      <c r="I8" s="71">
        <f t="shared" si="1"/>
        <v>124218</v>
      </c>
      <c r="J8" s="72"/>
      <c r="K8" s="60"/>
      <c r="L8" s="18" t="s">
        <v>27</v>
      </c>
      <c r="M8" s="19" t="s">
        <v>28</v>
      </c>
      <c r="N8" s="48" t="s">
        <v>29</v>
      </c>
      <c r="O8" s="49"/>
      <c r="P8" s="50"/>
      <c r="Q8" s="46"/>
      <c r="R8" s="43"/>
    </row>
    <row r="9" spans="1:18" ht="23.45" thickBot="1">
      <c r="A9" s="87"/>
      <c r="B9" s="48" t="s">
        <v>30</v>
      </c>
      <c r="C9" s="50"/>
      <c r="D9" s="84">
        <v>45940.23</v>
      </c>
      <c r="E9" s="97"/>
      <c r="F9" s="71">
        <v>42147</v>
      </c>
      <c r="G9" s="72"/>
      <c r="H9" s="9">
        <v>42147</v>
      </c>
      <c r="I9" s="71">
        <f t="shared" si="1"/>
        <v>130234.23000000001</v>
      </c>
      <c r="J9" s="72"/>
      <c r="K9" s="60"/>
      <c r="L9" s="18" t="s">
        <v>31</v>
      </c>
      <c r="M9" s="19" t="s">
        <v>32</v>
      </c>
      <c r="N9" s="48" t="s">
        <v>33</v>
      </c>
      <c r="O9" s="49"/>
      <c r="P9" s="50"/>
      <c r="Q9" s="46"/>
      <c r="R9" s="43"/>
    </row>
    <row r="10" spans="1:18" ht="21.95" customHeight="1" thickBot="1">
      <c r="A10" s="87"/>
      <c r="B10" s="48" t="s">
        <v>23</v>
      </c>
      <c r="C10" s="50"/>
      <c r="D10" s="98"/>
      <c r="E10" s="97"/>
      <c r="F10" s="103">
        <v>31226</v>
      </c>
      <c r="G10" s="104"/>
      <c r="H10" s="13"/>
      <c r="I10" s="71">
        <f t="shared" si="1"/>
        <v>31226</v>
      </c>
      <c r="J10" s="72"/>
      <c r="K10" s="60"/>
      <c r="L10" s="18" t="s">
        <v>25</v>
      </c>
      <c r="M10" s="19" t="s">
        <v>16</v>
      </c>
      <c r="N10" s="48" t="s">
        <v>22</v>
      </c>
      <c r="O10" s="49"/>
      <c r="P10" s="50"/>
      <c r="Q10" s="46"/>
      <c r="R10" s="43"/>
    </row>
    <row r="11" spans="1:18" ht="23.45" thickBot="1">
      <c r="A11" s="87"/>
      <c r="B11" s="48" t="s">
        <v>23</v>
      </c>
      <c r="C11" s="50"/>
      <c r="D11" s="98"/>
      <c r="E11" s="97"/>
      <c r="F11" s="71">
        <v>31226</v>
      </c>
      <c r="G11" s="72"/>
      <c r="H11" s="13"/>
      <c r="I11" s="71">
        <f t="shared" ref="I11:I12" si="2">SUM(D11:H11)</f>
        <v>31226</v>
      </c>
      <c r="J11" s="72"/>
      <c r="K11" s="60"/>
      <c r="L11" s="18" t="s">
        <v>25</v>
      </c>
      <c r="M11" s="19" t="s">
        <v>16</v>
      </c>
      <c r="N11" s="48" t="s">
        <v>22</v>
      </c>
      <c r="O11" s="49"/>
      <c r="P11" s="50"/>
      <c r="Q11" s="46"/>
      <c r="R11" s="43"/>
    </row>
    <row r="12" spans="1:18" ht="35.1" thickBot="1">
      <c r="A12" s="88"/>
      <c r="B12" s="48" t="s">
        <v>34</v>
      </c>
      <c r="C12" s="50"/>
      <c r="D12" s="99">
        <v>134232.41</v>
      </c>
      <c r="E12" s="79"/>
      <c r="F12" s="71">
        <v>162969</v>
      </c>
      <c r="G12" s="72"/>
      <c r="H12" s="11">
        <v>166013</v>
      </c>
      <c r="I12" s="71">
        <f t="shared" si="2"/>
        <v>463214.41000000003</v>
      </c>
      <c r="J12" s="72"/>
      <c r="K12" s="61"/>
      <c r="L12" s="18" t="s">
        <v>35</v>
      </c>
      <c r="M12" s="19" t="s">
        <v>16</v>
      </c>
      <c r="N12" s="48" t="s">
        <v>36</v>
      </c>
      <c r="O12" s="49"/>
      <c r="P12" s="50"/>
      <c r="Q12" s="47"/>
      <c r="R12" s="44"/>
    </row>
    <row r="13" spans="1:18" ht="32.1" customHeight="1" thickBot="1">
      <c r="A13" s="3" t="s">
        <v>37</v>
      </c>
      <c r="B13" s="48" t="s">
        <v>38</v>
      </c>
      <c r="C13" s="50"/>
      <c r="D13" s="95">
        <v>281000</v>
      </c>
      <c r="E13" s="96"/>
      <c r="F13" s="95">
        <v>281500</v>
      </c>
      <c r="G13" s="96"/>
      <c r="H13" s="25">
        <v>293934.5</v>
      </c>
      <c r="I13" s="71">
        <f t="shared" ref="I13" si="3">SUM(D13:H13)</f>
        <v>856434.5</v>
      </c>
      <c r="J13" s="72"/>
      <c r="K13" s="23">
        <f>SUM(D13:H13)</f>
        <v>856434.5</v>
      </c>
      <c r="L13" s="18" t="s">
        <v>16</v>
      </c>
      <c r="M13" s="19" t="s">
        <v>16</v>
      </c>
      <c r="N13" s="48" t="s">
        <v>39</v>
      </c>
      <c r="O13" s="49"/>
      <c r="P13" s="50"/>
      <c r="Q13" s="2" t="s">
        <v>18</v>
      </c>
      <c r="R13" s="2" t="s">
        <v>19</v>
      </c>
    </row>
    <row r="14" spans="1:18" ht="18.95" customHeight="1">
      <c r="A14" s="86" t="s">
        <v>40</v>
      </c>
      <c r="B14" s="53" t="s">
        <v>41</v>
      </c>
      <c r="C14" s="55"/>
      <c r="D14" s="106">
        <v>64310</v>
      </c>
      <c r="E14" s="107"/>
      <c r="F14" s="106">
        <v>59000</v>
      </c>
      <c r="G14" s="107"/>
      <c r="H14" s="110">
        <v>59000</v>
      </c>
      <c r="I14" s="112">
        <f t="shared" ref="I14" si="4">SUM(D14:H14)</f>
        <v>182310</v>
      </c>
      <c r="J14" s="113"/>
      <c r="K14" s="73">
        <f>SUM(I14:J21)</f>
        <v>658763.60000000009</v>
      </c>
      <c r="L14" s="42" t="s">
        <v>42</v>
      </c>
      <c r="M14" s="66" t="s">
        <v>43</v>
      </c>
      <c r="N14" s="53" t="s">
        <v>44</v>
      </c>
      <c r="O14" s="54"/>
      <c r="P14" s="55"/>
      <c r="Q14" s="51" t="s">
        <v>45</v>
      </c>
      <c r="R14" s="51" t="s">
        <v>46</v>
      </c>
    </row>
    <row r="15" spans="1:18" ht="14.1" customHeight="1" thickBot="1">
      <c r="A15" s="87"/>
      <c r="B15" s="56"/>
      <c r="C15" s="58"/>
      <c r="D15" s="108"/>
      <c r="E15" s="109"/>
      <c r="F15" s="108"/>
      <c r="G15" s="109"/>
      <c r="H15" s="111"/>
      <c r="I15" s="114"/>
      <c r="J15" s="115"/>
      <c r="K15" s="74"/>
      <c r="L15" s="44"/>
      <c r="M15" s="67"/>
      <c r="N15" s="56"/>
      <c r="O15" s="57"/>
      <c r="P15" s="58"/>
      <c r="Q15" s="52"/>
      <c r="R15" s="52"/>
    </row>
    <row r="16" spans="1:18" ht="24" thickBot="1">
      <c r="A16" s="87"/>
      <c r="B16" s="48" t="s">
        <v>23</v>
      </c>
      <c r="C16" s="50"/>
      <c r="D16" s="82">
        <v>43957.52</v>
      </c>
      <c r="E16" s="105"/>
      <c r="F16" s="95">
        <v>40328</v>
      </c>
      <c r="G16" s="96"/>
      <c r="H16" s="9">
        <v>40328</v>
      </c>
      <c r="I16" s="82">
        <f>SUM(D16:H16)</f>
        <v>124613.51999999999</v>
      </c>
      <c r="J16" s="83"/>
      <c r="K16" s="74"/>
      <c r="L16" s="18" t="s">
        <v>31</v>
      </c>
      <c r="M16" s="19" t="s">
        <v>43</v>
      </c>
      <c r="N16" s="48" t="s">
        <v>47</v>
      </c>
      <c r="O16" s="49"/>
      <c r="P16" s="50"/>
      <c r="Q16" s="45" t="s">
        <v>45</v>
      </c>
      <c r="R16" s="2" t="s">
        <v>48</v>
      </c>
    </row>
    <row r="17" spans="1:18" ht="23.45" customHeight="1">
      <c r="A17" s="87"/>
      <c r="B17" s="53" t="s">
        <v>23</v>
      </c>
      <c r="C17" s="55"/>
      <c r="D17" s="116">
        <v>37020.76</v>
      </c>
      <c r="E17" s="117"/>
      <c r="F17" s="106">
        <v>33964</v>
      </c>
      <c r="G17" s="107"/>
      <c r="H17" s="110">
        <v>33964</v>
      </c>
      <c r="I17" s="116">
        <f>SUM(D17:H18)</f>
        <v>104948.76000000001</v>
      </c>
      <c r="J17" s="120"/>
      <c r="K17" s="74"/>
      <c r="L17" s="42" t="s">
        <v>31</v>
      </c>
      <c r="M17" s="20" t="s">
        <v>49</v>
      </c>
      <c r="N17" s="53" t="s">
        <v>50</v>
      </c>
      <c r="O17" s="54"/>
      <c r="P17" s="55"/>
      <c r="Q17" s="46"/>
      <c r="R17" s="45" t="s">
        <v>46</v>
      </c>
    </row>
    <row r="18" spans="1:18" ht="48" thickBot="1">
      <c r="A18" s="87"/>
      <c r="B18" s="56"/>
      <c r="C18" s="58"/>
      <c r="D18" s="118"/>
      <c r="E18" s="119"/>
      <c r="F18" s="108"/>
      <c r="G18" s="109"/>
      <c r="H18" s="111"/>
      <c r="I18" s="121"/>
      <c r="J18" s="122"/>
      <c r="K18" s="74"/>
      <c r="L18" s="44"/>
      <c r="M18" s="19" t="s">
        <v>51</v>
      </c>
      <c r="N18" s="56"/>
      <c r="O18" s="57"/>
      <c r="P18" s="58"/>
      <c r="Q18" s="46"/>
      <c r="R18" s="46"/>
    </row>
    <row r="19" spans="1:18" ht="34.5" customHeight="1" thickBot="1">
      <c r="A19" s="87"/>
      <c r="B19" s="48" t="s">
        <v>52</v>
      </c>
      <c r="C19" s="50"/>
      <c r="D19" s="99">
        <v>37020.76</v>
      </c>
      <c r="E19" s="79"/>
      <c r="F19" s="80">
        <v>33964</v>
      </c>
      <c r="G19" s="81"/>
      <c r="H19" s="12">
        <v>33964</v>
      </c>
      <c r="I19" s="82">
        <f>SUM(D19:H19)</f>
        <v>104948.76000000001</v>
      </c>
      <c r="J19" s="83"/>
      <c r="K19" s="74"/>
      <c r="L19" s="18" t="s">
        <v>31</v>
      </c>
      <c r="M19" s="19" t="s">
        <v>53</v>
      </c>
      <c r="N19" s="48" t="s">
        <v>54</v>
      </c>
      <c r="O19" s="49"/>
      <c r="P19" s="50"/>
      <c r="Q19" s="46"/>
      <c r="R19" s="46"/>
    </row>
    <row r="20" spans="1:18" ht="26.1" customHeight="1">
      <c r="A20" s="87"/>
      <c r="B20" s="53" t="s">
        <v>23</v>
      </c>
      <c r="C20" s="55"/>
      <c r="D20" s="125">
        <v>41184.559999999998</v>
      </c>
      <c r="E20" s="126"/>
      <c r="F20" s="129">
        <v>50379</v>
      </c>
      <c r="G20" s="130"/>
      <c r="H20" s="133">
        <v>50379</v>
      </c>
      <c r="I20" s="116">
        <f t="shared" ref="I20" si="5">SUM(D20:H20)</f>
        <v>141942.56</v>
      </c>
      <c r="J20" s="120"/>
      <c r="K20" s="74"/>
      <c r="L20" s="42" t="s">
        <v>31</v>
      </c>
      <c r="M20" s="66" t="s">
        <v>55</v>
      </c>
      <c r="N20" s="53" t="s">
        <v>56</v>
      </c>
      <c r="O20" s="54"/>
      <c r="P20" s="55"/>
      <c r="Q20" s="46"/>
      <c r="R20" s="46"/>
    </row>
    <row r="21" spans="1:18" ht="7.5" customHeight="1" thickBot="1">
      <c r="A21" s="87"/>
      <c r="B21" s="123"/>
      <c r="C21" s="124"/>
      <c r="D21" s="127"/>
      <c r="E21" s="128"/>
      <c r="F21" s="131"/>
      <c r="G21" s="132"/>
      <c r="H21" s="134"/>
      <c r="I21" s="169"/>
      <c r="J21" s="170"/>
      <c r="K21" s="74"/>
      <c r="L21" s="43"/>
      <c r="M21" s="70"/>
      <c r="N21" s="123"/>
      <c r="O21" s="135"/>
      <c r="P21" s="124"/>
      <c r="Q21" s="46"/>
      <c r="R21" s="46"/>
    </row>
    <row r="22" spans="1:18" ht="24" thickBot="1">
      <c r="A22" s="86" t="s">
        <v>57</v>
      </c>
      <c r="B22" s="48" t="s">
        <v>41</v>
      </c>
      <c r="C22" s="50"/>
      <c r="D22" s="95">
        <v>54500</v>
      </c>
      <c r="E22" s="105"/>
      <c r="F22" s="95">
        <v>50000</v>
      </c>
      <c r="G22" s="105"/>
      <c r="H22" s="9">
        <v>50000</v>
      </c>
      <c r="I22" s="95">
        <f>SUM(D22:H22)</f>
        <v>154500</v>
      </c>
      <c r="J22" s="96"/>
      <c r="K22" s="73">
        <f>SUM(I22:J28)</f>
        <v>538203.84</v>
      </c>
      <c r="L22" s="18" t="s">
        <v>58</v>
      </c>
      <c r="M22" s="19" t="s">
        <v>43</v>
      </c>
      <c r="N22" s="48" t="s">
        <v>59</v>
      </c>
      <c r="O22" s="49"/>
      <c r="P22" s="50"/>
      <c r="Q22" s="51" t="s">
        <v>45</v>
      </c>
      <c r="R22" s="42" t="s">
        <v>60</v>
      </c>
    </row>
    <row r="23" spans="1:18" ht="23.45">
      <c r="A23" s="87"/>
      <c r="B23" s="53" t="s">
        <v>61</v>
      </c>
      <c r="C23" s="55"/>
      <c r="D23" s="106">
        <v>49050</v>
      </c>
      <c r="E23" s="117"/>
      <c r="F23" s="106">
        <v>45000</v>
      </c>
      <c r="G23" s="117"/>
      <c r="H23" s="110">
        <v>45000</v>
      </c>
      <c r="I23" s="106">
        <f>SUM(D23:H24)</f>
        <v>139050</v>
      </c>
      <c r="J23" s="107"/>
      <c r="K23" s="74"/>
      <c r="L23" s="42" t="s">
        <v>62</v>
      </c>
      <c r="M23" s="20" t="s">
        <v>43</v>
      </c>
      <c r="N23" s="53" t="s">
        <v>63</v>
      </c>
      <c r="O23" s="54"/>
      <c r="P23" s="55"/>
      <c r="Q23" s="136"/>
      <c r="R23" s="43"/>
    </row>
    <row r="24" spans="1:18" ht="48" thickBot="1">
      <c r="A24" s="87"/>
      <c r="B24" s="56"/>
      <c r="C24" s="58"/>
      <c r="D24" s="118"/>
      <c r="E24" s="119"/>
      <c r="F24" s="118"/>
      <c r="G24" s="119"/>
      <c r="H24" s="47"/>
      <c r="I24" s="108"/>
      <c r="J24" s="109"/>
      <c r="K24" s="74"/>
      <c r="L24" s="44"/>
      <c r="M24" s="19" t="s">
        <v>64</v>
      </c>
      <c r="N24" s="56"/>
      <c r="O24" s="57"/>
      <c r="P24" s="58"/>
      <c r="Q24" s="52"/>
      <c r="R24" s="44"/>
    </row>
    <row r="25" spans="1:18" ht="24" thickBot="1">
      <c r="A25" s="87"/>
      <c r="B25" s="48" t="s">
        <v>23</v>
      </c>
      <c r="C25" s="50"/>
      <c r="D25" s="99">
        <v>33096.76</v>
      </c>
      <c r="E25" s="79"/>
      <c r="F25" s="80">
        <v>30364</v>
      </c>
      <c r="G25" s="81"/>
      <c r="H25" s="12">
        <v>30364</v>
      </c>
      <c r="I25" s="82">
        <f>SUM(D25:H25)</f>
        <v>93824.760000000009</v>
      </c>
      <c r="J25" s="83"/>
      <c r="K25" s="74"/>
      <c r="L25" s="18" t="s">
        <v>65</v>
      </c>
      <c r="M25" s="19" t="s">
        <v>43</v>
      </c>
      <c r="N25" s="48" t="s">
        <v>66</v>
      </c>
      <c r="O25" s="49"/>
      <c r="P25" s="50"/>
      <c r="Q25" s="51" t="s">
        <v>67</v>
      </c>
      <c r="R25" s="45" t="s">
        <v>60</v>
      </c>
    </row>
    <row r="26" spans="1:18" ht="23.45">
      <c r="A26" s="87"/>
      <c r="B26" s="53" t="s">
        <v>23</v>
      </c>
      <c r="C26" s="55"/>
      <c r="D26" s="125">
        <v>33199.22</v>
      </c>
      <c r="E26" s="126"/>
      <c r="F26" s="129">
        <v>30458</v>
      </c>
      <c r="G26" s="130"/>
      <c r="H26" s="133">
        <v>30458</v>
      </c>
      <c r="I26" s="116">
        <f>SUM(D26:H27)</f>
        <v>94115.22</v>
      </c>
      <c r="J26" s="120"/>
      <c r="K26" s="74"/>
      <c r="L26" s="42" t="s">
        <v>68</v>
      </c>
      <c r="M26" s="20" t="s">
        <v>43</v>
      </c>
      <c r="N26" s="53" t="s">
        <v>69</v>
      </c>
      <c r="O26" s="54"/>
      <c r="P26" s="55"/>
      <c r="Q26" s="136"/>
      <c r="R26" s="46"/>
    </row>
    <row r="27" spans="1:18" ht="48" thickBot="1">
      <c r="A27" s="87"/>
      <c r="B27" s="56"/>
      <c r="C27" s="58"/>
      <c r="D27" s="138"/>
      <c r="E27" s="139"/>
      <c r="F27" s="140"/>
      <c r="G27" s="141"/>
      <c r="H27" s="137"/>
      <c r="I27" s="121"/>
      <c r="J27" s="122"/>
      <c r="K27" s="74"/>
      <c r="L27" s="44"/>
      <c r="M27" s="19" t="s">
        <v>64</v>
      </c>
      <c r="N27" s="56"/>
      <c r="O27" s="57"/>
      <c r="P27" s="58"/>
      <c r="Q27" s="136"/>
      <c r="R27" s="46"/>
    </row>
    <row r="28" spans="1:18" ht="24" thickBot="1">
      <c r="A28" s="88"/>
      <c r="B28" s="48" t="s">
        <v>70</v>
      </c>
      <c r="C28" s="50"/>
      <c r="D28" s="99">
        <v>20005.86</v>
      </c>
      <c r="E28" s="79"/>
      <c r="F28" s="71">
        <v>18354</v>
      </c>
      <c r="G28" s="72"/>
      <c r="H28" s="11">
        <v>18354</v>
      </c>
      <c r="I28" s="82">
        <f>SUM(D28:H28)</f>
        <v>56713.86</v>
      </c>
      <c r="J28" s="83"/>
      <c r="K28" s="75"/>
      <c r="L28" s="18" t="s">
        <v>71</v>
      </c>
      <c r="M28" s="19" t="s">
        <v>49</v>
      </c>
      <c r="N28" s="48" t="s">
        <v>72</v>
      </c>
      <c r="O28" s="49"/>
      <c r="P28" s="50"/>
      <c r="Q28" s="52"/>
      <c r="R28" s="47"/>
    </row>
    <row r="29" spans="1:18">
      <c r="A29" s="86" t="s">
        <v>73</v>
      </c>
      <c r="B29" s="53" t="s">
        <v>41</v>
      </c>
      <c r="C29" s="55"/>
      <c r="D29" s="106">
        <v>54500</v>
      </c>
      <c r="E29" s="117"/>
      <c r="F29" s="106">
        <v>50000</v>
      </c>
      <c r="G29" s="107"/>
      <c r="H29" s="110">
        <v>50000</v>
      </c>
      <c r="I29" s="106">
        <f>SUM(D29:H30)</f>
        <v>154500</v>
      </c>
      <c r="J29" s="107"/>
      <c r="K29" s="73">
        <f>SUM(I29:J33)</f>
        <v>391944.87</v>
      </c>
      <c r="L29" s="42" t="s">
        <v>74</v>
      </c>
      <c r="M29" s="66" t="s">
        <v>49</v>
      </c>
      <c r="N29" s="53" t="s">
        <v>59</v>
      </c>
      <c r="O29" s="54"/>
      <c r="P29" s="55"/>
      <c r="Q29" s="51" t="s">
        <v>67</v>
      </c>
      <c r="R29" s="51" t="s">
        <v>75</v>
      </c>
    </row>
    <row r="30" spans="1:18" ht="15.95" thickBot="1">
      <c r="A30" s="87"/>
      <c r="B30" s="56"/>
      <c r="C30" s="58"/>
      <c r="D30" s="118"/>
      <c r="E30" s="119"/>
      <c r="F30" s="108"/>
      <c r="G30" s="109"/>
      <c r="H30" s="111"/>
      <c r="I30" s="108"/>
      <c r="J30" s="109"/>
      <c r="K30" s="74"/>
      <c r="L30" s="44"/>
      <c r="M30" s="67"/>
      <c r="N30" s="56"/>
      <c r="O30" s="57"/>
      <c r="P30" s="58"/>
      <c r="Q30" s="52"/>
      <c r="R30" s="52"/>
    </row>
    <row r="31" spans="1:18" ht="24" thickBot="1">
      <c r="A31" s="87"/>
      <c r="B31" s="48" t="s">
        <v>76</v>
      </c>
      <c r="C31" s="50"/>
      <c r="D31" s="99">
        <v>41300.1</v>
      </c>
      <c r="E31" s="79"/>
      <c r="F31" s="80">
        <v>37890</v>
      </c>
      <c r="G31" s="81"/>
      <c r="H31" s="12">
        <v>37890</v>
      </c>
      <c r="I31" s="82">
        <f>SUM(D31:H31)</f>
        <v>117080.1</v>
      </c>
      <c r="J31" s="83"/>
      <c r="K31" s="74"/>
      <c r="L31" s="18" t="s">
        <v>68</v>
      </c>
      <c r="M31" s="19" t="s">
        <v>49</v>
      </c>
      <c r="N31" s="48" t="s">
        <v>66</v>
      </c>
      <c r="O31" s="49"/>
      <c r="P31" s="50"/>
      <c r="Q31" s="51" t="s">
        <v>67</v>
      </c>
      <c r="R31" s="42" t="s">
        <v>75</v>
      </c>
    </row>
    <row r="32" spans="1:18" ht="25.5" customHeight="1">
      <c r="A32" s="87"/>
      <c r="B32" s="53" t="s">
        <v>77</v>
      </c>
      <c r="C32" s="55"/>
      <c r="D32" s="116">
        <v>42458.77</v>
      </c>
      <c r="E32" s="117"/>
      <c r="F32" s="112">
        <v>38953</v>
      </c>
      <c r="G32" s="113"/>
      <c r="H32" s="133">
        <v>38953</v>
      </c>
      <c r="I32" s="142">
        <f>SUM(D32:H33)</f>
        <v>120364.76999999999</v>
      </c>
      <c r="J32" s="143"/>
      <c r="K32" s="74"/>
      <c r="L32" s="42" t="s">
        <v>68</v>
      </c>
      <c r="M32" s="20" t="s">
        <v>28</v>
      </c>
      <c r="N32" s="53" t="s">
        <v>78</v>
      </c>
      <c r="O32" s="54"/>
      <c r="P32" s="55"/>
      <c r="Q32" s="136"/>
      <c r="R32" s="43"/>
    </row>
    <row r="33" spans="1:18" ht="24" thickBot="1">
      <c r="A33" s="88"/>
      <c r="B33" s="56"/>
      <c r="C33" s="58"/>
      <c r="D33" s="118"/>
      <c r="E33" s="119"/>
      <c r="F33" s="114"/>
      <c r="G33" s="115"/>
      <c r="H33" s="137"/>
      <c r="I33" s="144"/>
      <c r="J33" s="145"/>
      <c r="K33" s="75"/>
      <c r="L33" s="44"/>
      <c r="M33" s="19" t="s">
        <v>49</v>
      </c>
      <c r="N33" s="56"/>
      <c r="O33" s="57"/>
      <c r="P33" s="58"/>
      <c r="Q33" s="52"/>
      <c r="R33" s="44"/>
    </row>
    <row r="34" spans="1:18" ht="41.1" customHeight="1" thickBot="1">
      <c r="A34" s="66" t="s">
        <v>79</v>
      </c>
      <c r="B34" s="48" t="s">
        <v>80</v>
      </c>
      <c r="C34" s="50"/>
      <c r="D34" s="95">
        <v>44690</v>
      </c>
      <c r="E34" s="105"/>
      <c r="F34" s="95">
        <v>41000</v>
      </c>
      <c r="G34" s="96"/>
      <c r="H34" s="12">
        <v>41000</v>
      </c>
      <c r="I34" s="95">
        <f>SUM(D34:H34)</f>
        <v>126690</v>
      </c>
      <c r="J34" s="96"/>
      <c r="K34" s="73">
        <f>SUM(I34:J39)</f>
        <v>516824.79000000004</v>
      </c>
      <c r="L34" s="18" t="s">
        <v>81</v>
      </c>
      <c r="M34" s="19" t="s">
        <v>16</v>
      </c>
      <c r="N34" s="48" t="s">
        <v>82</v>
      </c>
      <c r="O34" s="49"/>
      <c r="P34" s="50"/>
      <c r="Q34" s="2" t="s">
        <v>67</v>
      </c>
      <c r="R34" s="2" t="s">
        <v>83</v>
      </c>
    </row>
    <row r="35" spans="1:18" ht="23.45" thickBot="1">
      <c r="A35" s="70"/>
      <c r="B35" s="48" t="s">
        <v>84</v>
      </c>
      <c r="C35" s="50"/>
      <c r="D35" s="82">
        <v>40456.44</v>
      </c>
      <c r="E35" s="105"/>
      <c r="F35" s="95">
        <v>37116</v>
      </c>
      <c r="G35" s="96"/>
      <c r="H35" s="9">
        <v>37116</v>
      </c>
      <c r="I35" s="82">
        <f>SUM(D35:H35)</f>
        <v>114688.44</v>
      </c>
      <c r="J35" s="83"/>
      <c r="K35" s="74"/>
      <c r="L35" s="18" t="s">
        <v>81</v>
      </c>
      <c r="M35" s="19" t="s">
        <v>16</v>
      </c>
      <c r="N35" s="48" t="s">
        <v>85</v>
      </c>
      <c r="O35" s="49"/>
      <c r="P35" s="50"/>
      <c r="Q35" s="45" t="s">
        <v>67</v>
      </c>
      <c r="R35" s="42" t="s">
        <v>83</v>
      </c>
    </row>
    <row r="36" spans="1:18" ht="48" thickBot="1">
      <c r="A36" s="70"/>
      <c r="B36" s="48" t="s">
        <v>86</v>
      </c>
      <c r="C36" s="50"/>
      <c r="D36" s="82">
        <v>40456.44</v>
      </c>
      <c r="E36" s="105"/>
      <c r="F36" s="95">
        <v>37116</v>
      </c>
      <c r="G36" s="96"/>
      <c r="H36" s="9">
        <v>37116</v>
      </c>
      <c r="I36" s="82">
        <f>SUM(D36:H36)</f>
        <v>114688.44</v>
      </c>
      <c r="J36" s="83"/>
      <c r="K36" s="74"/>
      <c r="L36" s="18" t="s">
        <v>81</v>
      </c>
      <c r="M36" s="19" t="s">
        <v>51</v>
      </c>
      <c r="N36" s="48" t="s">
        <v>87</v>
      </c>
      <c r="O36" s="49"/>
      <c r="P36" s="50"/>
      <c r="Q36" s="46"/>
      <c r="R36" s="43"/>
    </row>
    <row r="37" spans="1:18" ht="18.600000000000001" customHeight="1">
      <c r="A37" s="70"/>
      <c r="B37" s="53" t="s">
        <v>88</v>
      </c>
      <c r="C37" s="55"/>
      <c r="D37" s="125">
        <v>42399.91</v>
      </c>
      <c r="E37" s="126"/>
      <c r="F37" s="129">
        <v>46679</v>
      </c>
      <c r="G37" s="130"/>
      <c r="H37" s="133">
        <v>46679</v>
      </c>
      <c r="I37" s="116">
        <f>SUM(D37:H38)</f>
        <v>135757.91</v>
      </c>
      <c r="J37" s="120"/>
      <c r="K37" s="74"/>
      <c r="L37" s="42" t="s">
        <v>81</v>
      </c>
      <c r="M37" s="66" t="s">
        <v>89</v>
      </c>
      <c r="N37" s="53" t="s">
        <v>90</v>
      </c>
      <c r="O37" s="54"/>
      <c r="P37" s="55"/>
      <c r="Q37" s="46"/>
      <c r="R37" s="43"/>
    </row>
    <row r="38" spans="1:18" ht="15.95" thickBot="1">
      <c r="A38" s="70"/>
      <c r="B38" s="56"/>
      <c r="C38" s="58"/>
      <c r="D38" s="138"/>
      <c r="E38" s="139"/>
      <c r="F38" s="140"/>
      <c r="G38" s="141"/>
      <c r="H38" s="137"/>
      <c r="I38" s="121"/>
      <c r="J38" s="122"/>
      <c r="K38" s="74"/>
      <c r="L38" s="44"/>
      <c r="M38" s="67"/>
      <c r="N38" s="56"/>
      <c r="O38" s="57"/>
      <c r="P38" s="58"/>
      <c r="Q38" s="46"/>
      <c r="R38" s="43"/>
    </row>
    <row r="39" spans="1:18" ht="26.1" customHeight="1" thickBot="1">
      <c r="A39" s="67"/>
      <c r="B39" s="76" t="s">
        <v>91</v>
      </c>
      <c r="C39" s="77"/>
      <c r="D39" s="78"/>
      <c r="E39" s="79"/>
      <c r="F39" s="80"/>
      <c r="G39" s="81"/>
      <c r="H39" s="12">
        <v>25000</v>
      </c>
      <c r="I39" s="82">
        <f>SUM(H39)</f>
        <v>25000</v>
      </c>
      <c r="J39" s="83"/>
      <c r="K39" s="75"/>
      <c r="L39" s="18" t="s">
        <v>81</v>
      </c>
      <c r="M39" s="19" t="s">
        <v>16</v>
      </c>
      <c r="N39" s="76" t="s">
        <v>92</v>
      </c>
      <c r="O39" s="146"/>
      <c r="P39" s="77"/>
      <c r="Q39" s="47"/>
      <c r="R39" s="44"/>
    </row>
    <row r="40" spans="1:18" ht="30" customHeight="1" thickBot="1">
      <c r="A40" s="86" t="s">
        <v>93</v>
      </c>
      <c r="B40" s="48" t="s">
        <v>94</v>
      </c>
      <c r="C40" s="50"/>
      <c r="D40" s="95">
        <v>25000</v>
      </c>
      <c r="E40" s="96"/>
      <c r="F40" s="95">
        <v>25000</v>
      </c>
      <c r="G40" s="96"/>
      <c r="H40" s="14"/>
      <c r="I40" s="95">
        <f t="shared" ref="I40:I46" si="6">SUM(D40:H40)</f>
        <v>50000</v>
      </c>
      <c r="J40" s="105"/>
      <c r="K40" s="59">
        <f>SUM(I40:J41)</f>
        <v>125000</v>
      </c>
      <c r="L40" s="18" t="s">
        <v>81</v>
      </c>
      <c r="M40" s="19" t="s">
        <v>16</v>
      </c>
      <c r="N40" s="48" t="s">
        <v>95</v>
      </c>
      <c r="O40" s="49"/>
      <c r="P40" s="50"/>
      <c r="Q40" s="2" t="s">
        <v>67</v>
      </c>
      <c r="R40" s="2" t="s">
        <v>83</v>
      </c>
    </row>
    <row r="41" spans="1:18" ht="34.5" customHeight="1" thickBot="1">
      <c r="A41" s="88"/>
      <c r="B41" s="48" t="s">
        <v>96</v>
      </c>
      <c r="C41" s="50"/>
      <c r="D41" s="95">
        <v>25000</v>
      </c>
      <c r="E41" s="96"/>
      <c r="F41" s="95">
        <v>25000</v>
      </c>
      <c r="G41" s="96"/>
      <c r="H41" s="9">
        <v>25000</v>
      </c>
      <c r="I41" s="95">
        <f t="shared" si="6"/>
        <v>75000</v>
      </c>
      <c r="J41" s="105"/>
      <c r="K41" s="61"/>
      <c r="L41" s="18" t="s">
        <v>97</v>
      </c>
      <c r="M41" s="19" t="s">
        <v>16</v>
      </c>
      <c r="N41" s="48" t="s">
        <v>98</v>
      </c>
      <c r="O41" s="49"/>
      <c r="P41" s="50"/>
      <c r="Q41" s="2" t="s">
        <v>67</v>
      </c>
      <c r="R41" s="2" t="s">
        <v>83</v>
      </c>
    </row>
    <row r="42" spans="1:18" ht="23.45" customHeight="1" thickBot="1">
      <c r="A42" s="86" t="s">
        <v>99</v>
      </c>
      <c r="B42" s="48" t="s">
        <v>100</v>
      </c>
      <c r="C42" s="50"/>
      <c r="D42" s="95">
        <v>25000</v>
      </c>
      <c r="E42" s="105"/>
      <c r="F42" s="95">
        <v>25000</v>
      </c>
      <c r="G42" s="96"/>
      <c r="H42" s="15"/>
      <c r="I42" s="95">
        <f t="shared" si="6"/>
        <v>50000</v>
      </c>
      <c r="J42" s="105"/>
      <c r="K42" s="59">
        <f>SUM(I42:J43)</f>
        <v>125000</v>
      </c>
      <c r="L42" s="18" t="s">
        <v>81</v>
      </c>
      <c r="M42" s="19" t="s">
        <v>16</v>
      </c>
      <c r="N42" s="48" t="s">
        <v>101</v>
      </c>
      <c r="O42" s="49"/>
      <c r="P42" s="50"/>
      <c r="Q42" s="2" t="s">
        <v>67</v>
      </c>
      <c r="R42" s="2" t="s">
        <v>102</v>
      </c>
    </row>
    <row r="43" spans="1:18" ht="34.5" customHeight="1" thickBot="1">
      <c r="A43" s="88"/>
      <c r="B43" s="48" t="s">
        <v>103</v>
      </c>
      <c r="C43" s="50"/>
      <c r="D43" s="95">
        <v>25000</v>
      </c>
      <c r="E43" s="96"/>
      <c r="F43" s="95">
        <v>25000</v>
      </c>
      <c r="G43" s="96"/>
      <c r="H43" s="9">
        <v>25000</v>
      </c>
      <c r="I43" s="95">
        <f t="shared" si="6"/>
        <v>75000</v>
      </c>
      <c r="J43" s="105"/>
      <c r="K43" s="61"/>
      <c r="L43" s="18" t="s">
        <v>97</v>
      </c>
      <c r="M43" s="19" t="s">
        <v>16</v>
      </c>
      <c r="N43" s="48" t="s">
        <v>104</v>
      </c>
      <c r="O43" s="49"/>
      <c r="P43" s="50"/>
      <c r="Q43" s="2" t="s">
        <v>67</v>
      </c>
      <c r="R43" s="2" t="s">
        <v>102</v>
      </c>
    </row>
    <row r="44" spans="1:18" ht="30" customHeight="1" thickBot="1">
      <c r="A44" s="86" t="s">
        <v>105</v>
      </c>
      <c r="B44" s="48" t="s">
        <v>100</v>
      </c>
      <c r="C44" s="50"/>
      <c r="D44" s="95">
        <v>25000</v>
      </c>
      <c r="E44" s="96"/>
      <c r="F44" s="95">
        <v>25000</v>
      </c>
      <c r="G44" s="96"/>
      <c r="H44" s="15">
        <v>25000</v>
      </c>
      <c r="I44" s="95">
        <f t="shared" si="6"/>
        <v>75000</v>
      </c>
      <c r="J44" s="105"/>
      <c r="K44" s="59">
        <f>SUM(I44:J45)</f>
        <v>150000</v>
      </c>
      <c r="L44" s="18" t="s">
        <v>81</v>
      </c>
      <c r="M44" s="19" t="s">
        <v>16</v>
      </c>
      <c r="N44" s="48" t="s">
        <v>106</v>
      </c>
      <c r="O44" s="49"/>
      <c r="P44" s="50"/>
      <c r="Q44" s="2" t="s">
        <v>67</v>
      </c>
      <c r="R44" s="2" t="s">
        <v>107</v>
      </c>
    </row>
    <row r="45" spans="1:18" ht="34.5" customHeight="1" thickBot="1">
      <c r="A45" s="88"/>
      <c r="B45" s="48" t="s">
        <v>108</v>
      </c>
      <c r="C45" s="50"/>
      <c r="D45" s="95">
        <v>25000</v>
      </c>
      <c r="E45" s="96"/>
      <c r="F45" s="95">
        <v>25000</v>
      </c>
      <c r="G45" s="96"/>
      <c r="H45" s="9">
        <v>25000</v>
      </c>
      <c r="I45" s="95">
        <f t="shared" si="6"/>
        <v>75000</v>
      </c>
      <c r="J45" s="105"/>
      <c r="K45" s="61"/>
      <c r="L45" s="18" t="s">
        <v>97</v>
      </c>
      <c r="M45" s="19" t="s">
        <v>16</v>
      </c>
      <c r="N45" s="48" t="s">
        <v>109</v>
      </c>
      <c r="O45" s="49"/>
      <c r="P45" s="50"/>
      <c r="Q45" s="2" t="s">
        <v>67</v>
      </c>
      <c r="R45" s="2" t="s">
        <v>107</v>
      </c>
    </row>
    <row r="46" spans="1:18" ht="23.45" thickBot="1">
      <c r="A46" s="86" t="s">
        <v>110</v>
      </c>
      <c r="B46" s="48" t="s">
        <v>100</v>
      </c>
      <c r="C46" s="50"/>
      <c r="D46" s="95">
        <v>70000</v>
      </c>
      <c r="E46" s="105"/>
      <c r="F46" s="95">
        <v>70000</v>
      </c>
      <c r="G46" s="96"/>
      <c r="H46" s="16"/>
      <c r="I46" s="95">
        <f t="shared" si="6"/>
        <v>140000</v>
      </c>
      <c r="J46" s="105"/>
      <c r="K46" s="59">
        <f>SUM(I46:J50)</f>
        <v>411824</v>
      </c>
      <c r="L46" s="18" t="s">
        <v>111</v>
      </c>
      <c r="M46" s="19" t="s">
        <v>16</v>
      </c>
      <c r="N46" s="48" t="s">
        <v>112</v>
      </c>
      <c r="O46" s="49"/>
      <c r="P46" s="50"/>
      <c r="Q46" s="2" t="s">
        <v>67</v>
      </c>
      <c r="R46" s="2" t="s">
        <v>75</v>
      </c>
    </row>
    <row r="47" spans="1:18" ht="20.100000000000001" customHeight="1">
      <c r="A47" s="87"/>
      <c r="B47" s="53" t="s">
        <v>113</v>
      </c>
      <c r="C47" s="55"/>
      <c r="D47" s="112">
        <v>45304</v>
      </c>
      <c r="E47" s="113"/>
      <c r="F47" s="129">
        <v>45304</v>
      </c>
      <c r="G47" s="130"/>
      <c r="H47" s="133">
        <v>45304</v>
      </c>
      <c r="I47" s="106">
        <f t="shared" ref="I47" si="7">SUM(D47:H47)</f>
        <v>135912</v>
      </c>
      <c r="J47" s="107"/>
      <c r="K47" s="60"/>
      <c r="L47" s="42" t="s">
        <v>81</v>
      </c>
      <c r="M47" s="66" t="s">
        <v>114</v>
      </c>
      <c r="N47" s="53" t="s">
        <v>115</v>
      </c>
      <c r="O47" s="54"/>
      <c r="P47" s="55"/>
      <c r="Q47" s="51" t="s">
        <v>67</v>
      </c>
      <c r="R47" s="42" t="s">
        <v>75</v>
      </c>
    </row>
    <row r="48" spans="1:18" ht="15.95" thickBot="1">
      <c r="A48" s="87"/>
      <c r="B48" s="56"/>
      <c r="C48" s="58"/>
      <c r="D48" s="114"/>
      <c r="E48" s="115"/>
      <c r="F48" s="140"/>
      <c r="G48" s="141"/>
      <c r="H48" s="137"/>
      <c r="I48" s="108"/>
      <c r="J48" s="109"/>
      <c r="K48" s="60"/>
      <c r="L48" s="44"/>
      <c r="M48" s="67"/>
      <c r="N48" s="56"/>
      <c r="O48" s="57"/>
      <c r="P48" s="58"/>
      <c r="Q48" s="136"/>
      <c r="R48" s="43"/>
    </row>
    <row r="49" spans="1:18">
      <c r="A49" s="87"/>
      <c r="B49" s="53" t="s">
        <v>88</v>
      </c>
      <c r="C49" s="55"/>
      <c r="D49" s="112">
        <v>45304</v>
      </c>
      <c r="E49" s="113"/>
      <c r="F49" s="129">
        <v>45304</v>
      </c>
      <c r="G49" s="130"/>
      <c r="H49" s="133">
        <v>45304</v>
      </c>
      <c r="I49" s="106">
        <f t="shared" ref="I49" si="8">SUM(D49:H49)</f>
        <v>135912</v>
      </c>
      <c r="J49" s="107"/>
      <c r="K49" s="60"/>
      <c r="L49" s="42" t="s">
        <v>27</v>
      </c>
      <c r="M49" s="20" t="s">
        <v>116</v>
      </c>
      <c r="N49" s="53" t="s">
        <v>117</v>
      </c>
      <c r="O49" s="54"/>
      <c r="P49" s="55"/>
      <c r="Q49" s="136"/>
      <c r="R49" s="43"/>
    </row>
    <row r="50" spans="1:18" ht="33" customHeight="1" thickBot="1">
      <c r="A50" s="88"/>
      <c r="B50" s="56"/>
      <c r="C50" s="58"/>
      <c r="D50" s="114"/>
      <c r="E50" s="115"/>
      <c r="F50" s="140"/>
      <c r="G50" s="141"/>
      <c r="H50" s="137"/>
      <c r="I50" s="108"/>
      <c r="J50" s="109"/>
      <c r="K50" s="61"/>
      <c r="L50" s="44"/>
      <c r="M50" s="19" t="s">
        <v>118</v>
      </c>
      <c r="N50" s="56"/>
      <c r="O50" s="57"/>
      <c r="P50" s="58"/>
      <c r="Q50" s="52"/>
      <c r="R50" s="44"/>
    </row>
    <row r="51" spans="1:18" ht="23.45" customHeight="1">
      <c r="A51" s="86" t="s">
        <v>119</v>
      </c>
      <c r="B51" s="89" t="s">
        <v>100</v>
      </c>
      <c r="C51" s="90"/>
      <c r="D51" s="106">
        <v>47000</v>
      </c>
      <c r="E51" s="107"/>
      <c r="F51" s="106">
        <v>47000</v>
      </c>
      <c r="G51" s="107"/>
      <c r="H51" s="149">
        <v>47000</v>
      </c>
      <c r="I51" s="106">
        <f>SUM(D51:H53)</f>
        <v>141000</v>
      </c>
      <c r="J51" s="107"/>
      <c r="K51" s="59">
        <f>SUM(I51:J56)</f>
        <v>469380</v>
      </c>
      <c r="L51" s="42" t="s">
        <v>111</v>
      </c>
      <c r="M51" s="66" t="s">
        <v>16</v>
      </c>
      <c r="N51" s="53" t="s">
        <v>120</v>
      </c>
      <c r="O51" s="54"/>
      <c r="P51" s="55"/>
      <c r="Q51" s="42" t="s">
        <v>67</v>
      </c>
      <c r="R51" s="42" t="s">
        <v>48</v>
      </c>
    </row>
    <row r="52" spans="1:18">
      <c r="A52" s="87"/>
      <c r="B52" s="91"/>
      <c r="C52" s="92"/>
      <c r="D52" s="147"/>
      <c r="E52" s="148"/>
      <c r="F52" s="147"/>
      <c r="G52" s="148"/>
      <c r="H52" s="150"/>
      <c r="I52" s="147"/>
      <c r="J52" s="148"/>
      <c r="K52" s="60"/>
      <c r="L52" s="43"/>
      <c r="M52" s="70"/>
      <c r="N52" s="123"/>
      <c r="O52" s="135"/>
      <c r="P52" s="124"/>
      <c r="Q52" s="43"/>
      <c r="R52" s="43"/>
    </row>
    <row r="53" spans="1:18" ht="15.95" customHeight="1" thickBot="1">
      <c r="A53" s="87"/>
      <c r="B53" s="93"/>
      <c r="C53" s="94"/>
      <c r="D53" s="108"/>
      <c r="E53" s="109"/>
      <c r="F53" s="108"/>
      <c r="G53" s="109"/>
      <c r="H53" s="151"/>
      <c r="I53" s="108"/>
      <c r="J53" s="109"/>
      <c r="K53" s="60"/>
      <c r="L53" s="44"/>
      <c r="M53" s="67"/>
      <c r="N53" s="56"/>
      <c r="O53" s="57"/>
      <c r="P53" s="58"/>
      <c r="Q53" s="43"/>
      <c r="R53" s="43"/>
    </row>
    <row r="54" spans="1:18" ht="34.5" customHeight="1" thickBot="1">
      <c r="A54" s="87"/>
      <c r="B54" s="48" t="s">
        <v>121</v>
      </c>
      <c r="C54" s="50"/>
      <c r="D54" s="95">
        <v>25000</v>
      </c>
      <c r="E54" s="96"/>
      <c r="F54" s="95">
        <v>25000</v>
      </c>
      <c r="G54" s="96"/>
      <c r="H54" s="9">
        <v>25000</v>
      </c>
      <c r="I54" s="95">
        <f>SUM(D54:H54)</f>
        <v>75000</v>
      </c>
      <c r="J54" s="96"/>
      <c r="K54" s="60"/>
      <c r="L54" s="18" t="s">
        <v>97</v>
      </c>
      <c r="M54" s="19" t="s">
        <v>16</v>
      </c>
      <c r="N54" s="48" t="s">
        <v>122</v>
      </c>
      <c r="O54" s="49"/>
      <c r="P54" s="50"/>
      <c r="Q54" s="43"/>
      <c r="R54" s="43"/>
    </row>
    <row r="55" spans="1:18" ht="23.45" thickBot="1">
      <c r="A55" s="87"/>
      <c r="B55" s="48" t="s">
        <v>123</v>
      </c>
      <c r="C55" s="50"/>
      <c r="D55" s="71">
        <v>42230</v>
      </c>
      <c r="E55" s="72"/>
      <c r="F55" s="80">
        <v>42230</v>
      </c>
      <c r="G55" s="81"/>
      <c r="H55" s="12">
        <v>42230</v>
      </c>
      <c r="I55" s="95">
        <f>SUM(D55:H55)</f>
        <v>126690</v>
      </c>
      <c r="J55" s="96"/>
      <c r="K55" s="60"/>
      <c r="L55" s="18" t="s">
        <v>111</v>
      </c>
      <c r="M55" s="19" t="s">
        <v>16</v>
      </c>
      <c r="N55" s="48" t="s">
        <v>124</v>
      </c>
      <c r="O55" s="49"/>
      <c r="P55" s="50"/>
      <c r="Q55" s="43"/>
      <c r="R55" s="43"/>
    </row>
    <row r="56" spans="1:18" ht="23.45" thickBot="1">
      <c r="A56" s="88"/>
      <c r="B56" s="48" t="s">
        <v>123</v>
      </c>
      <c r="C56" s="50"/>
      <c r="D56" s="71">
        <v>42230</v>
      </c>
      <c r="E56" s="72"/>
      <c r="F56" s="80">
        <v>42230</v>
      </c>
      <c r="G56" s="81"/>
      <c r="H56" s="12">
        <v>42230</v>
      </c>
      <c r="I56" s="95">
        <f>SUM(D56:H56)</f>
        <v>126690</v>
      </c>
      <c r="J56" s="96"/>
      <c r="K56" s="61"/>
      <c r="L56" s="18" t="s">
        <v>111</v>
      </c>
      <c r="M56" s="19" t="s">
        <v>16</v>
      </c>
      <c r="N56" s="48" t="s">
        <v>124</v>
      </c>
      <c r="O56" s="49"/>
      <c r="P56" s="50"/>
      <c r="Q56" s="44"/>
      <c r="R56" s="44"/>
    </row>
    <row r="57" spans="1:18" ht="34.5" customHeight="1" thickBot="1">
      <c r="A57" s="86" t="s">
        <v>125</v>
      </c>
      <c r="B57" s="48" t="s">
        <v>126</v>
      </c>
      <c r="C57" s="50"/>
      <c r="D57" s="71">
        <v>49050</v>
      </c>
      <c r="E57" s="79"/>
      <c r="F57" s="80">
        <v>45000</v>
      </c>
      <c r="G57" s="81"/>
      <c r="H57" s="12">
        <v>45000</v>
      </c>
      <c r="I57" s="95">
        <f>SUM(D57:H57)</f>
        <v>139050</v>
      </c>
      <c r="J57" s="96"/>
      <c r="K57" s="59">
        <f>SUM(I57:J60)</f>
        <v>242100</v>
      </c>
      <c r="L57" s="18" t="s">
        <v>111</v>
      </c>
      <c r="M57" s="19" t="s">
        <v>49</v>
      </c>
      <c r="N57" s="48" t="s">
        <v>127</v>
      </c>
      <c r="O57" s="49"/>
      <c r="P57" s="50"/>
      <c r="Q57" s="51" t="s">
        <v>67</v>
      </c>
      <c r="R57" s="2" t="s">
        <v>75</v>
      </c>
    </row>
    <row r="58" spans="1:18" ht="24">
      <c r="A58" s="87"/>
      <c r="B58" s="152" t="s">
        <v>128</v>
      </c>
      <c r="C58" s="153"/>
      <c r="D58" s="112">
        <v>49050</v>
      </c>
      <c r="E58" s="126"/>
      <c r="F58" s="112">
        <v>27000</v>
      </c>
      <c r="G58" s="113"/>
      <c r="H58" s="160">
        <v>27000</v>
      </c>
      <c r="I58" s="106">
        <f>SUM(D58:H60)</f>
        <v>103050</v>
      </c>
      <c r="J58" s="107"/>
      <c r="K58" s="60"/>
      <c r="L58" s="42" t="s">
        <v>97</v>
      </c>
      <c r="M58" s="20" t="s">
        <v>129</v>
      </c>
      <c r="N58" s="53" t="s">
        <v>130</v>
      </c>
      <c r="O58" s="54"/>
      <c r="P58" s="55"/>
      <c r="Q58" s="136"/>
      <c r="R58" s="51" t="s">
        <v>60</v>
      </c>
    </row>
    <row r="59" spans="1:18">
      <c r="A59" s="87"/>
      <c r="B59" s="154"/>
      <c r="C59" s="155"/>
      <c r="D59" s="127"/>
      <c r="E59" s="128"/>
      <c r="F59" s="158"/>
      <c r="G59" s="159"/>
      <c r="H59" s="161"/>
      <c r="I59" s="147"/>
      <c r="J59" s="148"/>
      <c r="K59" s="60"/>
      <c r="L59" s="43"/>
      <c r="M59" s="20" t="s">
        <v>131</v>
      </c>
      <c r="N59" s="123"/>
      <c r="O59" s="135"/>
      <c r="P59" s="124"/>
      <c r="Q59" s="136"/>
      <c r="R59" s="136"/>
    </row>
    <row r="60" spans="1:18" ht="35.450000000000003" thickBot="1">
      <c r="A60" s="88"/>
      <c r="B60" s="156"/>
      <c r="C60" s="157"/>
      <c r="D60" s="138"/>
      <c r="E60" s="139"/>
      <c r="F60" s="114"/>
      <c r="G60" s="115"/>
      <c r="H60" s="162"/>
      <c r="I60" s="108"/>
      <c r="J60" s="109"/>
      <c r="K60" s="61"/>
      <c r="L60" s="44"/>
      <c r="M60" s="19" t="s">
        <v>132</v>
      </c>
      <c r="N60" s="56"/>
      <c r="O60" s="57"/>
      <c r="P60" s="58"/>
      <c r="Q60" s="52"/>
      <c r="R60" s="52"/>
    </row>
    <row r="61" spans="1:18" ht="48" thickBot="1">
      <c r="A61" s="3" t="s">
        <v>133</v>
      </c>
      <c r="B61" s="48" t="s">
        <v>88</v>
      </c>
      <c r="C61" s="50"/>
      <c r="D61" s="95">
        <v>34000</v>
      </c>
      <c r="E61" s="96"/>
      <c r="F61" s="71">
        <v>34000</v>
      </c>
      <c r="G61" s="72"/>
      <c r="H61" s="12">
        <v>34000</v>
      </c>
      <c r="I61" s="71">
        <f>SUM(D61:H61)</f>
        <v>102000</v>
      </c>
      <c r="J61" s="72"/>
      <c r="K61" s="23">
        <f>SUM(I61)</f>
        <v>102000</v>
      </c>
      <c r="L61" s="18" t="s">
        <v>111</v>
      </c>
      <c r="M61" s="19" t="s">
        <v>64</v>
      </c>
      <c r="N61" s="48" t="s">
        <v>134</v>
      </c>
      <c r="O61" s="49"/>
      <c r="P61" s="50"/>
      <c r="Q61" s="2" t="s">
        <v>67</v>
      </c>
      <c r="R61" s="2" t="s">
        <v>107</v>
      </c>
    </row>
    <row r="62" spans="1:18" ht="23.45" thickBot="1">
      <c r="A62" s="3" t="s">
        <v>135</v>
      </c>
      <c r="B62" s="48" t="s">
        <v>136</v>
      </c>
      <c r="C62" s="50"/>
      <c r="D62" s="99">
        <v>46886.35</v>
      </c>
      <c r="E62" s="79"/>
      <c r="F62" s="80">
        <v>43015</v>
      </c>
      <c r="G62" s="81"/>
      <c r="H62" s="12">
        <v>43015</v>
      </c>
      <c r="I62" s="82">
        <f>SUM(D62:H62)</f>
        <v>132916.35</v>
      </c>
      <c r="J62" s="83"/>
      <c r="K62" s="24">
        <f>SUM(I62)</f>
        <v>132916.35</v>
      </c>
      <c r="L62" s="18" t="s">
        <v>111</v>
      </c>
      <c r="M62" s="19" t="s">
        <v>137</v>
      </c>
      <c r="N62" s="48" t="s">
        <v>138</v>
      </c>
      <c r="O62" s="49"/>
      <c r="P62" s="50"/>
      <c r="Q62" s="2" t="s">
        <v>67</v>
      </c>
      <c r="R62" s="2" t="s">
        <v>60</v>
      </c>
    </row>
    <row r="63" spans="1:18" ht="23.45" thickBot="1">
      <c r="A63" s="86" t="s">
        <v>139</v>
      </c>
      <c r="B63" s="48" t="s">
        <v>88</v>
      </c>
      <c r="C63" s="50"/>
      <c r="D63" s="99">
        <v>35705.129999999997</v>
      </c>
      <c r="E63" s="79"/>
      <c r="F63" s="80">
        <v>32757</v>
      </c>
      <c r="G63" s="81"/>
      <c r="H63" s="12">
        <v>32757</v>
      </c>
      <c r="I63" s="82">
        <f>SUM(D63:H63)</f>
        <v>101219.13</v>
      </c>
      <c r="J63" s="83"/>
      <c r="K63" s="73">
        <f>SUM(I63:J64)</f>
        <v>143957.13</v>
      </c>
      <c r="L63" s="18" t="s">
        <v>111</v>
      </c>
      <c r="M63" s="19" t="s">
        <v>131</v>
      </c>
      <c r="N63" s="48" t="s">
        <v>140</v>
      </c>
      <c r="O63" s="49"/>
      <c r="P63" s="50"/>
      <c r="Q63" s="51" t="s">
        <v>67</v>
      </c>
      <c r="R63" s="2" t="s">
        <v>48</v>
      </c>
    </row>
    <row r="64" spans="1:18" ht="23.45" thickBot="1">
      <c r="A64" s="88"/>
      <c r="B64" s="48" t="s">
        <v>23</v>
      </c>
      <c r="C64" s="50"/>
      <c r="D64" s="78"/>
      <c r="E64" s="79"/>
      <c r="F64" s="71">
        <v>21369</v>
      </c>
      <c r="G64" s="72"/>
      <c r="H64" s="11">
        <v>21369</v>
      </c>
      <c r="I64" s="95">
        <f>SUM(F64:H64)</f>
        <v>42738</v>
      </c>
      <c r="J64" s="96"/>
      <c r="K64" s="75"/>
      <c r="L64" s="18" t="s">
        <v>68</v>
      </c>
      <c r="M64" s="19" t="s">
        <v>131</v>
      </c>
      <c r="N64" s="48" t="s">
        <v>141</v>
      </c>
      <c r="O64" s="49"/>
      <c r="P64" s="50"/>
      <c r="Q64" s="52"/>
      <c r="R64" s="2" t="s">
        <v>142</v>
      </c>
    </row>
    <row r="65" spans="1:18" ht="48" thickBot="1">
      <c r="A65" s="86" t="s">
        <v>143</v>
      </c>
      <c r="B65" s="163" t="s">
        <v>88</v>
      </c>
      <c r="C65" s="164"/>
      <c r="D65" s="99">
        <v>38569.65</v>
      </c>
      <c r="E65" s="79"/>
      <c r="F65" s="80">
        <v>35385</v>
      </c>
      <c r="G65" s="81"/>
      <c r="H65" s="12">
        <v>35385</v>
      </c>
      <c r="I65" s="82">
        <f>SUM(D65:H65)</f>
        <v>109339.65</v>
      </c>
      <c r="J65" s="83"/>
      <c r="K65" s="73">
        <f>SUM(I65:J69)</f>
        <v>399514.33999999997</v>
      </c>
      <c r="L65" s="18" t="s">
        <v>111</v>
      </c>
      <c r="M65" s="19" t="s">
        <v>51</v>
      </c>
      <c r="N65" s="48" t="s">
        <v>144</v>
      </c>
      <c r="O65" s="49"/>
      <c r="P65" s="50"/>
      <c r="Q65" s="51" t="s">
        <v>67</v>
      </c>
      <c r="R65" s="42" t="s">
        <v>75</v>
      </c>
    </row>
    <row r="66" spans="1:18" ht="23.45">
      <c r="A66" s="87"/>
      <c r="B66" s="165" t="s">
        <v>88</v>
      </c>
      <c r="C66" s="166"/>
      <c r="D66" s="125">
        <v>50048.44</v>
      </c>
      <c r="E66" s="126"/>
      <c r="F66" s="129">
        <v>45916</v>
      </c>
      <c r="G66" s="130"/>
      <c r="H66" s="133">
        <v>45916</v>
      </c>
      <c r="I66" s="116">
        <f>SUM(D66:H67)</f>
        <v>141880.44</v>
      </c>
      <c r="J66" s="120"/>
      <c r="K66" s="74"/>
      <c r="L66" s="42" t="s">
        <v>111</v>
      </c>
      <c r="M66" s="20" t="s">
        <v>43</v>
      </c>
      <c r="N66" s="53" t="s">
        <v>145</v>
      </c>
      <c r="O66" s="54"/>
      <c r="P66" s="55"/>
      <c r="Q66" s="136"/>
      <c r="R66" s="43"/>
    </row>
    <row r="67" spans="1:18" ht="48" thickBot="1">
      <c r="A67" s="87"/>
      <c r="B67" s="167"/>
      <c r="C67" s="168"/>
      <c r="D67" s="138"/>
      <c r="E67" s="139"/>
      <c r="F67" s="140"/>
      <c r="G67" s="141"/>
      <c r="H67" s="137"/>
      <c r="I67" s="121"/>
      <c r="J67" s="122"/>
      <c r="K67" s="74"/>
      <c r="L67" s="44"/>
      <c r="M67" s="19" t="s">
        <v>51</v>
      </c>
      <c r="N67" s="56"/>
      <c r="O67" s="57"/>
      <c r="P67" s="58"/>
      <c r="Q67" s="136"/>
      <c r="R67" s="43"/>
    </row>
    <row r="68" spans="1:18" ht="36">
      <c r="A68" s="87"/>
      <c r="B68" s="165" t="s">
        <v>52</v>
      </c>
      <c r="C68" s="166"/>
      <c r="D68" s="125">
        <v>49404.25</v>
      </c>
      <c r="E68" s="126"/>
      <c r="F68" s="129">
        <v>49445</v>
      </c>
      <c r="G68" s="130"/>
      <c r="H68" s="133">
        <v>49445</v>
      </c>
      <c r="I68" s="116">
        <f>SUM(D68:H69)</f>
        <v>148294.25</v>
      </c>
      <c r="J68" s="120"/>
      <c r="K68" s="74"/>
      <c r="L68" s="42" t="s">
        <v>68</v>
      </c>
      <c r="M68" s="20" t="s">
        <v>114</v>
      </c>
      <c r="N68" s="53" t="s">
        <v>146</v>
      </c>
      <c r="O68" s="54"/>
      <c r="P68" s="55"/>
      <c r="Q68" s="136"/>
      <c r="R68" s="43"/>
    </row>
    <row r="69" spans="1:18" ht="48" thickBot="1">
      <c r="A69" s="88"/>
      <c r="B69" s="167"/>
      <c r="C69" s="168"/>
      <c r="D69" s="138"/>
      <c r="E69" s="139"/>
      <c r="F69" s="140"/>
      <c r="G69" s="141"/>
      <c r="H69" s="137"/>
      <c r="I69" s="121"/>
      <c r="J69" s="122"/>
      <c r="K69" s="75"/>
      <c r="L69" s="44"/>
      <c r="M69" s="19" t="s">
        <v>64</v>
      </c>
      <c r="N69" s="56"/>
      <c r="O69" s="57"/>
      <c r="P69" s="58"/>
      <c r="Q69" s="52"/>
      <c r="R69" s="44"/>
    </row>
    <row r="70" spans="1:18">
      <c r="A70" s="86" t="s">
        <v>147</v>
      </c>
      <c r="B70" s="152" t="s">
        <v>148</v>
      </c>
      <c r="C70" s="153"/>
      <c r="D70" s="125">
        <v>28887.18</v>
      </c>
      <c r="E70" s="126"/>
      <c r="F70" s="106">
        <v>8834</v>
      </c>
      <c r="G70" s="117"/>
      <c r="H70" s="45"/>
      <c r="I70" s="116">
        <f>SUM(D70:H71)</f>
        <v>37721.18</v>
      </c>
      <c r="J70" s="120"/>
      <c r="K70" s="73">
        <f>SUM(I70:J74)</f>
        <v>124469.84</v>
      </c>
      <c r="L70" s="42" t="s">
        <v>68</v>
      </c>
      <c r="M70" s="20" t="s">
        <v>131</v>
      </c>
      <c r="N70" s="53" t="s">
        <v>149</v>
      </c>
      <c r="O70" s="54"/>
      <c r="P70" s="55"/>
      <c r="Q70" s="42" t="s">
        <v>67</v>
      </c>
      <c r="R70" s="42" t="s">
        <v>60</v>
      </c>
    </row>
    <row r="71" spans="1:18" ht="48" thickBot="1">
      <c r="A71" s="87"/>
      <c r="B71" s="156"/>
      <c r="C71" s="157"/>
      <c r="D71" s="138"/>
      <c r="E71" s="139"/>
      <c r="F71" s="118"/>
      <c r="G71" s="119"/>
      <c r="H71" s="47"/>
      <c r="I71" s="121"/>
      <c r="J71" s="122"/>
      <c r="K71" s="74"/>
      <c r="L71" s="44"/>
      <c r="M71" s="19" t="s">
        <v>64</v>
      </c>
      <c r="N71" s="56"/>
      <c r="O71" s="57"/>
      <c r="P71" s="58"/>
      <c r="Q71" s="43"/>
      <c r="R71" s="43"/>
    </row>
    <row r="72" spans="1:18">
      <c r="A72" s="87"/>
      <c r="B72" s="152" t="s">
        <v>148</v>
      </c>
      <c r="C72" s="153"/>
      <c r="D72" s="125">
        <v>30600.66</v>
      </c>
      <c r="E72" s="126"/>
      <c r="F72" s="112">
        <v>28074</v>
      </c>
      <c r="G72" s="113"/>
      <c r="H72" s="160">
        <v>28074</v>
      </c>
      <c r="I72" s="116">
        <f>SUM(D72:H74)</f>
        <v>86748.66</v>
      </c>
      <c r="J72" s="120"/>
      <c r="K72" s="74"/>
      <c r="L72" s="42" t="s">
        <v>68</v>
      </c>
      <c r="M72" s="20" t="s">
        <v>150</v>
      </c>
      <c r="N72" s="53" t="s">
        <v>151</v>
      </c>
      <c r="O72" s="54"/>
      <c r="P72" s="55"/>
      <c r="Q72" s="43"/>
      <c r="R72" s="43"/>
    </row>
    <row r="73" spans="1:18" ht="47.45">
      <c r="A73" s="87"/>
      <c r="B73" s="154"/>
      <c r="C73" s="155"/>
      <c r="D73" s="127"/>
      <c r="E73" s="128"/>
      <c r="F73" s="158"/>
      <c r="G73" s="159"/>
      <c r="H73" s="161"/>
      <c r="I73" s="169"/>
      <c r="J73" s="170"/>
      <c r="K73" s="74"/>
      <c r="L73" s="43"/>
      <c r="M73" s="20" t="s">
        <v>152</v>
      </c>
      <c r="N73" s="123"/>
      <c r="O73" s="135"/>
      <c r="P73" s="124"/>
      <c r="Q73" s="43"/>
      <c r="R73" s="43"/>
    </row>
    <row r="74" spans="1:18" ht="35.450000000000003" thickBot="1">
      <c r="A74" s="88"/>
      <c r="B74" s="156"/>
      <c r="C74" s="157"/>
      <c r="D74" s="138"/>
      <c r="E74" s="139"/>
      <c r="F74" s="114"/>
      <c r="G74" s="115"/>
      <c r="H74" s="162"/>
      <c r="I74" s="121"/>
      <c r="J74" s="122"/>
      <c r="K74" s="75"/>
      <c r="L74" s="44"/>
      <c r="M74" s="19" t="s">
        <v>153</v>
      </c>
      <c r="N74" s="56"/>
      <c r="O74" s="57"/>
      <c r="P74" s="58"/>
      <c r="Q74" s="44"/>
      <c r="R74" s="44"/>
    </row>
    <row r="75" spans="1:18" ht="30" customHeight="1">
      <c r="A75" s="86" t="s">
        <v>154</v>
      </c>
      <c r="B75" s="152" t="s">
        <v>155</v>
      </c>
      <c r="C75" s="153"/>
      <c r="D75" s="125">
        <v>41766.620000000003</v>
      </c>
      <c r="E75" s="126"/>
      <c r="F75" s="112">
        <v>38318</v>
      </c>
      <c r="G75" s="113"/>
      <c r="H75" s="160">
        <v>38318</v>
      </c>
      <c r="I75" s="116">
        <f>SUM(D75:H76)</f>
        <v>118402.62</v>
      </c>
      <c r="J75" s="120"/>
      <c r="K75" s="73">
        <f>SUM(I75)</f>
        <v>118402.62</v>
      </c>
      <c r="L75" s="42" t="s">
        <v>111</v>
      </c>
      <c r="M75" s="66" t="s">
        <v>131</v>
      </c>
      <c r="N75" s="53" t="s">
        <v>140</v>
      </c>
      <c r="O75" s="54"/>
      <c r="P75" s="55"/>
      <c r="Q75" s="51" t="s">
        <v>67</v>
      </c>
      <c r="R75" s="51" t="s">
        <v>107</v>
      </c>
    </row>
    <row r="76" spans="1:18" ht="15.95" thickBot="1">
      <c r="A76" s="88"/>
      <c r="B76" s="156"/>
      <c r="C76" s="157"/>
      <c r="D76" s="138"/>
      <c r="E76" s="139"/>
      <c r="F76" s="114"/>
      <c r="G76" s="115"/>
      <c r="H76" s="162"/>
      <c r="I76" s="121"/>
      <c r="J76" s="122"/>
      <c r="K76" s="75"/>
      <c r="L76" s="44"/>
      <c r="M76" s="67"/>
      <c r="N76" s="56"/>
      <c r="O76" s="57"/>
      <c r="P76" s="58"/>
      <c r="Q76" s="52"/>
      <c r="R76" s="52"/>
    </row>
    <row r="77" spans="1:18">
      <c r="A77" s="4"/>
      <c r="B77" s="152" t="s">
        <v>23</v>
      </c>
      <c r="C77" s="153"/>
      <c r="D77" s="112">
        <v>21369</v>
      </c>
      <c r="E77" s="113"/>
      <c r="F77" s="173"/>
      <c r="G77" s="174"/>
      <c r="H77" s="179"/>
      <c r="I77" s="106">
        <v>21369</v>
      </c>
      <c r="J77" s="107"/>
      <c r="K77" s="59">
        <v>21369</v>
      </c>
      <c r="L77" s="42" t="s">
        <v>68</v>
      </c>
      <c r="M77" s="66" t="s">
        <v>131</v>
      </c>
      <c r="N77" s="53" t="s">
        <v>141</v>
      </c>
      <c r="O77" s="54"/>
      <c r="P77" s="55"/>
      <c r="Q77" s="51" t="s">
        <v>67</v>
      </c>
      <c r="R77" s="51" t="s">
        <v>19</v>
      </c>
    </row>
    <row r="78" spans="1:18" ht="23.1">
      <c r="A78" s="1" t="s">
        <v>156</v>
      </c>
      <c r="B78" s="154"/>
      <c r="C78" s="155"/>
      <c r="D78" s="158"/>
      <c r="E78" s="159"/>
      <c r="F78" s="175"/>
      <c r="G78" s="176"/>
      <c r="H78" s="180"/>
      <c r="I78" s="147"/>
      <c r="J78" s="148"/>
      <c r="K78" s="60"/>
      <c r="L78" s="43"/>
      <c r="M78" s="70"/>
      <c r="N78" s="123"/>
      <c r="O78" s="135"/>
      <c r="P78" s="124"/>
      <c r="Q78" s="136"/>
      <c r="R78" s="136"/>
    </row>
    <row r="79" spans="1:18">
      <c r="A79" s="4"/>
      <c r="B79" s="154"/>
      <c r="C79" s="155"/>
      <c r="D79" s="158"/>
      <c r="E79" s="159"/>
      <c r="F79" s="175"/>
      <c r="G79" s="176"/>
      <c r="H79" s="180"/>
      <c r="I79" s="147"/>
      <c r="J79" s="148"/>
      <c r="K79" s="60"/>
      <c r="L79" s="43"/>
      <c r="M79" s="70"/>
      <c r="N79" s="123"/>
      <c r="O79" s="135"/>
      <c r="P79" s="124"/>
      <c r="Q79" s="136"/>
      <c r="R79" s="136"/>
    </row>
    <row r="80" spans="1:18" ht="15.95" thickBot="1">
      <c r="A80" s="5"/>
      <c r="B80" s="156"/>
      <c r="C80" s="157"/>
      <c r="D80" s="114"/>
      <c r="E80" s="115"/>
      <c r="F80" s="177"/>
      <c r="G80" s="178"/>
      <c r="H80" s="181"/>
      <c r="I80" s="108"/>
      <c r="J80" s="109"/>
      <c r="K80" s="61"/>
      <c r="L80" s="44"/>
      <c r="M80" s="67"/>
      <c r="N80" s="56"/>
      <c r="O80" s="57"/>
      <c r="P80" s="58"/>
      <c r="Q80" s="52"/>
      <c r="R80" s="52"/>
    </row>
    <row r="81" spans="1:18" ht="45.95" customHeight="1" thickBot="1">
      <c r="A81" s="86" t="s">
        <v>157</v>
      </c>
      <c r="B81" s="171" t="s">
        <v>158</v>
      </c>
      <c r="C81" s="172"/>
      <c r="D81" s="99">
        <v>51987.55</v>
      </c>
      <c r="E81" s="79"/>
      <c r="F81" s="71">
        <v>47695</v>
      </c>
      <c r="G81" s="72"/>
      <c r="H81" s="11">
        <v>47695</v>
      </c>
      <c r="I81" s="82">
        <f t="shared" ref="I81:I91" si="9">SUM(D81:H81)</f>
        <v>147377.54999999999</v>
      </c>
      <c r="J81" s="83"/>
      <c r="K81" s="73">
        <f>SUM(I81:J83)</f>
        <v>288624.8</v>
      </c>
      <c r="L81" s="18" t="s">
        <v>111</v>
      </c>
      <c r="M81" s="19" t="s">
        <v>16</v>
      </c>
      <c r="N81" s="48" t="s">
        <v>159</v>
      </c>
      <c r="O81" s="49"/>
      <c r="P81" s="50"/>
      <c r="Q81" s="51" t="s">
        <v>67</v>
      </c>
      <c r="R81" s="42" t="s">
        <v>60</v>
      </c>
    </row>
    <row r="82" spans="1:18" ht="23.45" thickBot="1">
      <c r="A82" s="87"/>
      <c r="B82" s="163" t="s">
        <v>160</v>
      </c>
      <c r="C82" s="164"/>
      <c r="D82" s="71">
        <v>2616</v>
      </c>
      <c r="E82" s="79"/>
      <c r="F82" s="71">
        <v>2400</v>
      </c>
      <c r="G82" s="72"/>
      <c r="H82" s="11">
        <v>2400</v>
      </c>
      <c r="I82" s="82">
        <f t="shared" si="9"/>
        <v>7416</v>
      </c>
      <c r="J82" s="83"/>
      <c r="K82" s="74"/>
      <c r="L82" s="18" t="s">
        <v>111</v>
      </c>
      <c r="M82" s="19" t="s">
        <v>131</v>
      </c>
      <c r="N82" s="48" t="s">
        <v>161</v>
      </c>
      <c r="O82" s="49"/>
      <c r="P82" s="50"/>
      <c r="Q82" s="136"/>
      <c r="R82" s="43"/>
    </row>
    <row r="83" spans="1:18" ht="34.5" customHeight="1" thickBot="1">
      <c r="A83" s="88"/>
      <c r="B83" s="163" t="s">
        <v>88</v>
      </c>
      <c r="C83" s="164"/>
      <c r="D83" s="99">
        <v>38831.25</v>
      </c>
      <c r="E83" s="79"/>
      <c r="F83" s="80">
        <v>47500</v>
      </c>
      <c r="G83" s="81"/>
      <c r="H83" s="12">
        <v>47500</v>
      </c>
      <c r="I83" s="82">
        <f t="shared" si="9"/>
        <v>133831.25</v>
      </c>
      <c r="J83" s="83"/>
      <c r="K83" s="75"/>
      <c r="L83" s="18" t="s">
        <v>111</v>
      </c>
      <c r="M83" s="19" t="s">
        <v>43</v>
      </c>
      <c r="N83" s="48" t="s">
        <v>162</v>
      </c>
      <c r="O83" s="49"/>
      <c r="P83" s="50"/>
      <c r="Q83" s="52"/>
      <c r="R83" s="44"/>
    </row>
    <row r="84" spans="1:18" ht="23.45" thickBot="1">
      <c r="A84" s="3" t="s">
        <v>163</v>
      </c>
      <c r="B84" s="163" t="s">
        <v>88</v>
      </c>
      <c r="C84" s="164"/>
      <c r="D84" s="71">
        <v>32263</v>
      </c>
      <c r="E84" s="72"/>
      <c r="F84" s="71">
        <v>32263</v>
      </c>
      <c r="G84" s="72"/>
      <c r="H84" s="11">
        <v>32263</v>
      </c>
      <c r="I84" s="82">
        <f t="shared" si="9"/>
        <v>96789</v>
      </c>
      <c r="J84" s="83"/>
      <c r="K84" s="23">
        <f>SUM(I84)</f>
        <v>96789</v>
      </c>
      <c r="L84" s="18" t="s">
        <v>111</v>
      </c>
      <c r="M84" s="19" t="s">
        <v>16</v>
      </c>
      <c r="N84" s="48" t="s">
        <v>164</v>
      </c>
      <c r="O84" s="49"/>
      <c r="P84" s="50"/>
      <c r="Q84" s="2" t="s">
        <v>67</v>
      </c>
      <c r="R84" s="2" t="s">
        <v>165</v>
      </c>
    </row>
    <row r="85" spans="1:18" ht="24" thickBot="1">
      <c r="A85" s="86" t="s">
        <v>166</v>
      </c>
      <c r="B85" s="163" t="s">
        <v>23</v>
      </c>
      <c r="C85" s="164"/>
      <c r="D85" s="99">
        <v>35273.49</v>
      </c>
      <c r="E85" s="79"/>
      <c r="F85" s="80">
        <v>32361</v>
      </c>
      <c r="G85" s="81"/>
      <c r="H85" s="12">
        <v>32361</v>
      </c>
      <c r="I85" s="82">
        <f t="shared" si="9"/>
        <v>99995.489999999991</v>
      </c>
      <c r="J85" s="83"/>
      <c r="K85" s="73">
        <f>SUM(I85:J86)</f>
        <v>211178.05</v>
      </c>
      <c r="L85" s="18" t="s">
        <v>68</v>
      </c>
      <c r="M85" s="19" t="s">
        <v>43</v>
      </c>
      <c r="N85" s="48" t="s">
        <v>167</v>
      </c>
      <c r="O85" s="49"/>
      <c r="P85" s="50"/>
      <c r="Q85" s="51" t="s">
        <v>67</v>
      </c>
      <c r="R85" s="2" t="s">
        <v>142</v>
      </c>
    </row>
    <row r="86" spans="1:18" ht="24" thickBot="1">
      <c r="A86" s="88"/>
      <c r="B86" s="163" t="s">
        <v>88</v>
      </c>
      <c r="C86" s="164"/>
      <c r="D86" s="99">
        <v>29630.560000000001</v>
      </c>
      <c r="E86" s="79"/>
      <c r="F86" s="80">
        <v>40776</v>
      </c>
      <c r="G86" s="81"/>
      <c r="H86" s="12">
        <v>40776</v>
      </c>
      <c r="I86" s="82">
        <f t="shared" si="9"/>
        <v>111182.56</v>
      </c>
      <c r="J86" s="83"/>
      <c r="K86" s="75"/>
      <c r="L86" s="18" t="s">
        <v>111</v>
      </c>
      <c r="M86" s="19" t="s">
        <v>43</v>
      </c>
      <c r="N86" s="48" t="s">
        <v>168</v>
      </c>
      <c r="O86" s="49"/>
      <c r="P86" s="50"/>
      <c r="Q86" s="52"/>
      <c r="R86" s="2" t="s">
        <v>60</v>
      </c>
    </row>
    <row r="87" spans="1:18" ht="24" thickBot="1">
      <c r="A87" s="66" t="s">
        <v>169</v>
      </c>
      <c r="B87" s="163" t="s">
        <v>88</v>
      </c>
      <c r="C87" s="164"/>
      <c r="D87" s="99">
        <v>38590.36</v>
      </c>
      <c r="E87" s="79"/>
      <c r="F87" s="80">
        <v>35404</v>
      </c>
      <c r="G87" s="81"/>
      <c r="H87" s="12">
        <v>35404</v>
      </c>
      <c r="I87" s="82">
        <f t="shared" si="9"/>
        <v>109398.36</v>
      </c>
      <c r="J87" s="83"/>
      <c r="K87" s="73">
        <f>SUM(I87:J92)</f>
        <v>418324.94</v>
      </c>
      <c r="L87" s="18" t="s">
        <v>111</v>
      </c>
      <c r="M87" s="19" t="s">
        <v>43</v>
      </c>
      <c r="N87" s="48" t="s">
        <v>168</v>
      </c>
      <c r="O87" s="49"/>
      <c r="P87" s="50"/>
      <c r="Q87" s="42" t="s">
        <v>67</v>
      </c>
      <c r="R87" s="42" t="s">
        <v>170</v>
      </c>
    </row>
    <row r="88" spans="1:18" ht="24" thickBot="1">
      <c r="A88" s="70"/>
      <c r="B88" s="163" t="s">
        <v>88</v>
      </c>
      <c r="C88" s="164"/>
      <c r="D88" s="99">
        <v>24334.25</v>
      </c>
      <c r="E88" s="79"/>
      <c r="F88" s="80">
        <v>22325</v>
      </c>
      <c r="G88" s="81"/>
      <c r="H88" s="12">
        <v>22325</v>
      </c>
      <c r="I88" s="82">
        <f t="shared" si="9"/>
        <v>68984.25</v>
      </c>
      <c r="J88" s="83"/>
      <c r="K88" s="74"/>
      <c r="L88" s="18" t="s">
        <v>111</v>
      </c>
      <c r="M88" s="19" t="s">
        <v>43</v>
      </c>
      <c r="N88" s="48" t="s">
        <v>168</v>
      </c>
      <c r="O88" s="49"/>
      <c r="P88" s="50"/>
      <c r="Q88" s="43"/>
      <c r="R88" s="43"/>
    </row>
    <row r="89" spans="1:18" ht="24" thickBot="1">
      <c r="A89" s="70"/>
      <c r="B89" s="163" t="s">
        <v>88</v>
      </c>
      <c r="C89" s="164"/>
      <c r="D89" s="99">
        <v>11070.04</v>
      </c>
      <c r="E89" s="79"/>
      <c r="F89" s="80">
        <v>10156</v>
      </c>
      <c r="G89" s="81"/>
      <c r="H89" s="12">
        <v>10156</v>
      </c>
      <c r="I89" s="82">
        <f t="shared" si="9"/>
        <v>31382.04</v>
      </c>
      <c r="J89" s="83"/>
      <c r="K89" s="74"/>
      <c r="L89" s="18" t="s">
        <v>111</v>
      </c>
      <c r="M89" s="19" t="s">
        <v>43</v>
      </c>
      <c r="N89" s="48" t="s">
        <v>168</v>
      </c>
      <c r="O89" s="49"/>
      <c r="P89" s="50"/>
      <c r="Q89" s="43"/>
      <c r="R89" s="43"/>
    </row>
    <row r="90" spans="1:18" ht="24" thickBot="1">
      <c r="A90" s="70"/>
      <c r="B90" s="163" t="s">
        <v>88</v>
      </c>
      <c r="C90" s="164"/>
      <c r="D90" s="99">
        <v>42053.29</v>
      </c>
      <c r="E90" s="79"/>
      <c r="F90" s="80">
        <v>51441</v>
      </c>
      <c r="G90" s="81"/>
      <c r="H90" s="12">
        <v>51441</v>
      </c>
      <c r="I90" s="82">
        <f t="shared" si="9"/>
        <v>144935.29</v>
      </c>
      <c r="J90" s="83"/>
      <c r="K90" s="74"/>
      <c r="L90" s="18" t="s">
        <v>111</v>
      </c>
      <c r="M90" s="19" t="s">
        <v>43</v>
      </c>
      <c r="N90" s="48" t="s">
        <v>168</v>
      </c>
      <c r="O90" s="49"/>
      <c r="P90" s="50"/>
      <c r="Q90" s="43"/>
      <c r="R90" s="43"/>
    </row>
    <row r="91" spans="1:18" ht="15.95" thickBot="1">
      <c r="A91" s="70"/>
      <c r="B91" s="163" t="s">
        <v>171</v>
      </c>
      <c r="C91" s="164"/>
      <c r="D91" s="71">
        <v>13625</v>
      </c>
      <c r="E91" s="79"/>
      <c r="F91" s="71">
        <v>12500</v>
      </c>
      <c r="G91" s="72"/>
      <c r="H91" s="11">
        <v>12500</v>
      </c>
      <c r="I91" s="82">
        <f t="shared" si="9"/>
        <v>38625</v>
      </c>
      <c r="J91" s="83"/>
      <c r="K91" s="74"/>
      <c r="L91" s="18" t="s">
        <v>16</v>
      </c>
      <c r="M91" s="19" t="s">
        <v>16</v>
      </c>
      <c r="N91" s="48" t="s">
        <v>172</v>
      </c>
      <c r="O91" s="49"/>
      <c r="P91" s="50"/>
      <c r="Q91" s="43"/>
      <c r="R91" s="43"/>
    </row>
    <row r="92" spans="1:18" ht="25.5" customHeight="1" thickBot="1">
      <c r="A92" s="67"/>
      <c r="B92" s="68" t="s">
        <v>173</v>
      </c>
      <c r="C92" s="69"/>
      <c r="D92" s="71"/>
      <c r="E92" s="72"/>
      <c r="F92" s="71"/>
      <c r="G92" s="72"/>
      <c r="H92" s="11">
        <v>25000</v>
      </c>
      <c r="I92" s="82">
        <f>SUM(H92)</f>
        <v>25000</v>
      </c>
      <c r="J92" s="83"/>
      <c r="K92" s="75"/>
      <c r="L92" s="18" t="s">
        <v>174</v>
      </c>
      <c r="M92" s="19" t="s">
        <v>16</v>
      </c>
      <c r="N92" s="76" t="s">
        <v>175</v>
      </c>
      <c r="O92" s="146"/>
      <c r="P92" s="77"/>
      <c r="Q92" s="44"/>
      <c r="R92" s="44"/>
    </row>
    <row r="93" spans="1:18" ht="35.1" thickBot="1">
      <c r="A93" s="3" t="s">
        <v>176</v>
      </c>
      <c r="B93" s="163" t="s">
        <v>177</v>
      </c>
      <c r="C93" s="164"/>
      <c r="D93" s="71">
        <v>13734</v>
      </c>
      <c r="E93" s="79"/>
      <c r="F93" s="71">
        <v>12600</v>
      </c>
      <c r="G93" s="72"/>
      <c r="H93" s="11">
        <v>12600</v>
      </c>
      <c r="I93" s="95">
        <f>SUM(D93:H93)</f>
        <v>38934</v>
      </c>
      <c r="J93" s="96"/>
      <c r="K93" s="23">
        <f>SUM(I93)</f>
        <v>38934</v>
      </c>
      <c r="L93" s="18" t="s">
        <v>111</v>
      </c>
      <c r="M93" s="19" t="s">
        <v>16</v>
      </c>
      <c r="N93" s="48" t="s">
        <v>178</v>
      </c>
      <c r="O93" s="49"/>
      <c r="P93" s="50"/>
      <c r="Q93" s="2" t="s">
        <v>67</v>
      </c>
      <c r="R93" s="2" t="s">
        <v>19</v>
      </c>
    </row>
    <row r="94" spans="1:18" ht="36.6" thickBot="1">
      <c r="A94" s="3" t="s">
        <v>179</v>
      </c>
      <c r="B94" s="163" t="s">
        <v>180</v>
      </c>
      <c r="C94" s="164"/>
      <c r="D94" s="99">
        <v>12000.9</v>
      </c>
      <c r="E94" s="79"/>
      <c r="F94" s="71">
        <v>11010</v>
      </c>
      <c r="G94" s="72"/>
      <c r="H94" s="11">
        <v>11010</v>
      </c>
      <c r="I94" s="95">
        <f>SUM(D94:H94)</f>
        <v>34020.9</v>
      </c>
      <c r="J94" s="96"/>
      <c r="K94" s="24">
        <f>SUM(I94)</f>
        <v>34020.9</v>
      </c>
      <c r="L94" s="18" t="s">
        <v>68</v>
      </c>
      <c r="M94" s="19" t="s">
        <v>28</v>
      </c>
      <c r="N94" s="48" t="s">
        <v>181</v>
      </c>
      <c r="O94" s="49"/>
      <c r="P94" s="50"/>
      <c r="Q94" s="2" t="s">
        <v>67</v>
      </c>
      <c r="R94" s="2" t="s">
        <v>19</v>
      </c>
    </row>
    <row r="95" spans="1:18" ht="34.5" customHeight="1" thickBot="1">
      <c r="A95" s="3" t="s">
        <v>182</v>
      </c>
      <c r="B95" s="171" t="s">
        <v>183</v>
      </c>
      <c r="C95" s="172"/>
      <c r="D95" s="71">
        <v>9660</v>
      </c>
      <c r="E95" s="72"/>
      <c r="F95" s="71">
        <v>9660</v>
      </c>
      <c r="G95" s="72"/>
      <c r="H95" s="11">
        <v>9660</v>
      </c>
      <c r="I95" s="95">
        <f>SUM(D95:H95)</f>
        <v>28980</v>
      </c>
      <c r="J95" s="96"/>
      <c r="K95" s="24">
        <f>SUM(I95)</f>
        <v>28980</v>
      </c>
      <c r="L95" s="18" t="s">
        <v>74</v>
      </c>
      <c r="M95" s="19" t="s">
        <v>16</v>
      </c>
      <c r="N95" s="48" t="s">
        <v>184</v>
      </c>
      <c r="O95" s="49"/>
      <c r="P95" s="50"/>
      <c r="Q95" s="2" t="s">
        <v>67</v>
      </c>
      <c r="R95" s="2" t="s">
        <v>19</v>
      </c>
    </row>
    <row r="96" spans="1:18" ht="36" thickBot="1">
      <c r="A96" s="3" t="s">
        <v>185</v>
      </c>
      <c r="B96" s="163" t="s">
        <v>186</v>
      </c>
      <c r="C96" s="164"/>
      <c r="D96" s="99">
        <v>25205.16</v>
      </c>
      <c r="E96" s="79"/>
      <c r="F96" s="71">
        <v>23124</v>
      </c>
      <c r="G96" s="72"/>
      <c r="H96" s="11">
        <v>23124</v>
      </c>
      <c r="I96" s="82">
        <f>SUM(D96:H96)</f>
        <v>71453.16</v>
      </c>
      <c r="J96" s="83"/>
      <c r="K96" s="24">
        <f>SUM(I96)</f>
        <v>71453.16</v>
      </c>
      <c r="L96" s="18" t="s">
        <v>111</v>
      </c>
      <c r="M96" s="19" t="s">
        <v>187</v>
      </c>
      <c r="N96" s="48" t="s">
        <v>188</v>
      </c>
      <c r="O96" s="49"/>
      <c r="P96" s="50"/>
      <c r="Q96" s="2" t="s">
        <v>67</v>
      </c>
      <c r="R96" s="2" t="s">
        <v>19</v>
      </c>
    </row>
    <row r="97" spans="1:18" ht="30.95" customHeight="1" thickBot="1">
      <c r="A97" s="66" t="s">
        <v>189</v>
      </c>
      <c r="B97" s="163" t="s">
        <v>190</v>
      </c>
      <c r="C97" s="164"/>
      <c r="D97" s="84">
        <v>66760.320000000007</v>
      </c>
      <c r="E97" s="97"/>
      <c r="F97" s="80">
        <v>59992</v>
      </c>
      <c r="G97" s="81"/>
      <c r="H97" s="12">
        <v>61660</v>
      </c>
      <c r="I97" s="82">
        <f>SUM(D97:H97)</f>
        <v>188412.32</v>
      </c>
      <c r="J97" s="83"/>
      <c r="K97" s="73">
        <f>SUM(I97:J98)</f>
        <v>258412.32</v>
      </c>
      <c r="L97" s="18" t="s">
        <v>111</v>
      </c>
      <c r="M97" s="19" t="s">
        <v>28</v>
      </c>
      <c r="N97" s="48" t="s">
        <v>191</v>
      </c>
      <c r="O97" s="49"/>
      <c r="P97" s="50"/>
      <c r="Q97" s="42" t="s">
        <v>67</v>
      </c>
      <c r="R97" s="42" t="s">
        <v>75</v>
      </c>
    </row>
    <row r="98" spans="1:18" ht="22.5" customHeight="1" thickBot="1">
      <c r="A98" s="67"/>
      <c r="B98" s="68" t="s">
        <v>173</v>
      </c>
      <c r="C98" s="69"/>
      <c r="D98" s="84"/>
      <c r="E98" s="85"/>
      <c r="F98" s="80"/>
      <c r="G98" s="81"/>
      <c r="H98" s="12">
        <v>70000</v>
      </c>
      <c r="I98" s="82">
        <f>SUM(H98)</f>
        <v>70000</v>
      </c>
      <c r="J98" s="83"/>
      <c r="K98" s="75"/>
      <c r="L98" s="18" t="s">
        <v>111</v>
      </c>
      <c r="M98" s="19" t="s">
        <v>16</v>
      </c>
      <c r="N98" s="76" t="s">
        <v>112</v>
      </c>
      <c r="O98" s="146"/>
      <c r="P98" s="77"/>
      <c r="Q98" s="44"/>
      <c r="R98" s="44"/>
    </row>
    <row r="99" spans="1:18" ht="54.6" customHeight="1" thickBot="1">
      <c r="A99" s="3" t="s">
        <v>192</v>
      </c>
      <c r="B99" s="163" t="s">
        <v>193</v>
      </c>
      <c r="C99" s="164"/>
      <c r="D99" s="99">
        <v>27221.66</v>
      </c>
      <c r="E99" s="79"/>
      <c r="F99" s="71">
        <v>24974</v>
      </c>
      <c r="G99" s="72"/>
      <c r="H99" s="11">
        <v>24974</v>
      </c>
      <c r="I99" s="82">
        <f>SUM(D99:H99)</f>
        <v>77169.66</v>
      </c>
      <c r="J99" s="83"/>
      <c r="K99" s="24">
        <f>SUM(I99)</f>
        <v>77169.66</v>
      </c>
      <c r="L99" s="18" t="s">
        <v>111</v>
      </c>
      <c r="M99" s="19" t="s">
        <v>28</v>
      </c>
      <c r="N99" s="48" t="s">
        <v>194</v>
      </c>
      <c r="O99" s="49"/>
      <c r="P99" s="50"/>
      <c r="Q99" s="2" t="s">
        <v>67</v>
      </c>
      <c r="R99" s="2" t="s">
        <v>48</v>
      </c>
    </row>
    <row r="100" spans="1:18" ht="23.45">
      <c r="A100" s="86" t="s">
        <v>195</v>
      </c>
      <c r="B100" s="165" t="s">
        <v>196</v>
      </c>
      <c r="C100" s="166"/>
      <c r="D100" s="125">
        <v>50784.19</v>
      </c>
      <c r="E100" s="126"/>
      <c r="F100" s="112">
        <v>48709</v>
      </c>
      <c r="G100" s="113"/>
      <c r="H100" s="160">
        <v>48709</v>
      </c>
      <c r="I100" s="116">
        <f>SUM(D100:H101)</f>
        <v>148202.19</v>
      </c>
      <c r="J100" s="120"/>
      <c r="K100" s="73">
        <f>SUM(I100)</f>
        <v>148202.19</v>
      </c>
      <c r="L100" s="42" t="s">
        <v>111</v>
      </c>
      <c r="M100" s="20" t="s">
        <v>43</v>
      </c>
      <c r="N100" s="53" t="s">
        <v>197</v>
      </c>
      <c r="O100" s="54"/>
      <c r="P100" s="55"/>
      <c r="Q100" s="51" t="s">
        <v>67</v>
      </c>
      <c r="R100" s="51" t="s">
        <v>75</v>
      </c>
    </row>
    <row r="101" spans="1:18" ht="50.1" customHeight="1" thickBot="1">
      <c r="A101" s="88"/>
      <c r="B101" s="167"/>
      <c r="C101" s="168"/>
      <c r="D101" s="138"/>
      <c r="E101" s="139"/>
      <c r="F101" s="114"/>
      <c r="G101" s="115"/>
      <c r="H101" s="162"/>
      <c r="I101" s="121"/>
      <c r="J101" s="122"/>
      <c r="K101" s="75"/>
      <c r="L101" s="44"/>
      <c r="M101" s="19" t="s">
        <v>64</v>
      </c>
      <c r="N101" s="56"/>
      <c r="O101" s="57"/>
      <c r="P101" s="58"/>
      <c r="Q101" s="52"/>
      <c r="R101" s="52"/>
    </row>
    <row r="102" spans="1:18" ht="23.45">
      <c r="A102" s="86" t="s">
        <v>198</v>
      </c>
      <c r="B102" s="165" t="s">
        <v>199</v>
      </c>
      <c r="C102" s="166"/>
      <c r="D102" s="125">
        <v>47059.66</v>
      </c>
      <c r="E102" s="126"/>
      <c r="F102" s="129">
        <v>51809</v>
      </c>
      <c r="G102" s="130"/>
      <c r="H102" s="133">
        <v>51809</v>
      </c>
      <c r="I102" s="116">
        <f>SUM(D102:H103)</f>
        <v>150677.66</v>
      </c>
      <c r="J102" s="120"/>
      <c r="K102" s="73">
        <f>SUM(I102)</f>
        <v>150677.66</v>
      </c>
      <c r="L102" s="42" t="s">
        <v>200</v>
      </c>
      <c r="M102" s="20" t="s">
        <v>43</v>
      </c>
      <c r="N102" s="53" t="s">
        <v>201</v>
      </c>
      <c r="O102" s="54"/>
      <c r="P102" s="55"/>
      <c r="Q102" s="51" t="s">
        <v>67</v>
      </c>
      <c r="R102" s="51" t="s">
        <v>142</v>
      </c>
    </row>
    <row r="103" spans="1:18" ht="48" thickBot="1">
      <c r="A103" s="88"/>
      <c r="B103" s="167"/>
      <c r="C103" s="168"/>
      <c r="D103" s="138"/>
      <c r="E103" s="139"/>
      <c r="F103" s="140"/>
      <c r="G103" s="141"/>
      <c r="H103" s="137"/>
      <c r="I103" s="121"/>
      <c r="J103" s="122"/>
      <c r="K103" s="75"/>
      <c r="L103" s="44"/>
      <c r="M103" s="19" t="s">
        <v>202</v>
      </c>
      <c r="N103" s="56"/>
      <c r="O103" s="57"/>
      <c r="P103" s="58"/>
      <c r="Q103" s="52"/>
      <c r="R103" s="52"/>
    </row>
    <row r="104" spans="1:18" ht="30.6" customHeight="1">
      <c r="A104" s="86" t="s">
        <v>203</v>
      </c>
      <c r="B104" s="194" t="s">
        <v>204</v>
      </c>
      <c r="C104" s="195"/>
      <c r="D104" s="125">
        <v>34081.03</v>
      </c>
      <c r="E104" s="126"/>
      <c r="F104" s="129">
        <v>37510</v>
      </c>
      <c r="G104" s="130"/>
      <c r="H104" s="133">
        <v>37510</v>
      </c>
      <c r="I104" s="116">
        <f>SUM(D104:H105)</f>
        <v>109101.03</v>
      </c>
      <c r="J104" s="120"/>
      <c r="K104" s="73">
        <f>SUM(I104)</f>
        <v>109101.03</v>
      </c>
      <c r="L104" s="42" t="s">
        <v>111</v>
      </c>
      <c r="M104" s="66" t="s">
        <v>28</v>
      </c>
      <c r="N104" s="53" t="s">
        <v>205</v>
      </c>
      <c r="O104" s="54"/>
      <c r="P104" s="55"/>
      <c r="Q104" s="51" t="s">
        <v>67</v>
      </c>
      <c r="R104" s="51" t="s">
        <v>60</v>
      </c>
    </row>
    <row r="105" spans="1:18" ht="15.95" thickBot="1">
      <c r="A105" s="88"/>
      <c r="B105" s="196"/>
      <c r="C105" s="197"/>
      <c r="D105" s="138"/>
      <c r="E105" s="139"/>
      <c r="F105" s="140"/>
      <c r="G105" s="141"/>
      <c r="H105" s="137"/>
      <c r="I105" s="121"/>
      <c r="J105" s="122"/>
      <c r="K105" s="75"/>
      <c r="L105" s="44"/>
      <c r="M105" s="67"/>
      <c r="N105" s="56"/>
      <c r="O105" s="57"/>
      <c r="P105" s="58"/>
      <c r="Q105" s="52"/>
      <c r="R105" s="52"/>
    </row>
    <row r="106" spans="1:18" ht="23.45" thickBot="1">
      <c r="A106" s="3" t="s">
        <v>206</v>
      </c>
      <c r="B106" s="163" t="s">
        <v>207</v>
      </c>
      <c r="C106" s="164"/>
      <c r="D106" s="71">
        <v>17430</v>
      </c>
      <c r="E106" s="72"/>
      <c r="F106" s="98"/>
      <c r="G106" s="97"/>
      <c r="H106" s="10"/>
      <c r="I106" s="95">
        <f>SUM(D106:H106)</f>
        <v>17430</v>
      </c>
      <c r="J106" s="96"/>
      <c r="K106" s="23">
        <f>SUM(I106)</f>
        <v>17430</v>
      </c>
      <c r="L106" s="18" t="s">
        <v>208</v>
      </c>
      <c r="M106" s="19" t="s">
        <v>16</v>
      </c>
      <c r="N106" s="48" t="s">
        <v>209</v>
      </c>
      <c r="O106" s="49"/>
      <c r="P106" s="50"/>
      <c r="Q106" s="2" t="s">
        <v>67</v>
      </c>
      <c r="R106" s="2" t="s">
        <v>19</v>
      </c>
    </row>
    <row r="107" spans="1:18" ht="34.5" customHeight="1" thickBot="1">
      <c r="A107" s="3" t="s">
        <v>210</v>
      </c>
      <c r="B107" s="163" t="s">
        <v>211</v>
      </c>
      <c r="C107" s="164"/>
      <c r="D107" s="112">
        <v>24500</v>
      </c>
      <c r="E107" s="113"/>
      <c r="F107" s="187"/>
      <c r="G107" s="188"/>
      <c r="H107" s="17"/>
      <c r="I107" s="106">
        <f>SUM(D107:H107)</f>
        <v>24500</v>
      </c>
      <c r="J107" s="107"/>
      <c r="K107" s="26">
        <f>SUM(I107)</f>
        <v>24500</v>
      </c>
      <c r="L107" s="18" t="s">
        <v>212</v>
      </c>
      <c r="M107" s="19" t="s">
        <v>131</v>
      </c>
      <c r="N107" s="48" t="s">
        <v>213</v>
      </c>
      <c r="O107" s="49"/>
      <c r="P107" s="50"/>
      <c r="Q107" s="2" t="s">
        <v>214</v>
      </c>
      <c r="R107" s="2" t="s">
        <v>19</v>
      </c>
    </row>
    <row r="108" spans="1:18" ht="18" customHeight="1">
      <c r="A108" s="191" t="s">
        <v>215</v>
      </c>
      <c r="B108" s="192"/>
      <c r="C108" s="193"/>
      <c r="D108" s="189">
        <f t="shared" ref="D108" si="10">SUM(D4:D107)</f>
        <v>4613941.7700000014</v>
      </c>
      <c r="E108" s="189"/>
      <c r="F108" s="189">
        <f>SUM(F4:F107)</f>
        <v>4621942</v>
      </c>
      <c r="G108" s="189"/>
      <c r="H108" s="34">
        <f>SUM(H4:H107)</f>
        <v>4656103.5</v>
      </c>
      <c r="I108" s="190">
        <f>SUM(I4:I107)</f>
        <v>13891987.269999994</v>
      </c>
      <c r="J108" s="190"/>
      <c r="K108" s="35">
        <f>SUM(K4:K107)</f>
        <v>13891987.269999998</v>
      </c>
      <c r="L108" s="8"/>
      <c r="M108" s="36"/>
      <c r="N108" s="7"/>
      <c r="O108" s="7"/>
      <c r="P108" s="7"/>
      <c r="Q108" s="8"/>
      <c r="R108" s="8"/>
    </row>
    <row r="109" spans="1:18" ht="15.95" thickBot="1">
      <c r="A109" s="182"/>
      <c r="B109" s="183"/>
      <c r="C109" s="184"/>
      <c r="D109" s="185"/>
      <c r="E109" s="184"/>
      <c r="F109" s="185"/>
      <c r="G109" s="184"/>
      <c r="H109" s="186"/>
      <c r="I109" s="185"/>
      <c r="J109" s="184"/>
      <c r="K109" s="186"/>
      <c r="L109" s="186"/>
      <c r="M109" s="186"/>
      <c r="N109" s="185"/>
      <c r="O109" s="6"/>
      <c r="P109" s="184"/>
      <c r="Q109" s="186"/>
      <c r="R109" s="186"/>
    </row>
    <row r="110" spans="1:18">
      <c r="A110" s="37" t="s">
        <v>216</v>
      </c>
      <c r="B110" s="37"/>
      <c r="C110" s="37"/>
      <c r="D110" s="37"/>
      <c r="E110" s="37"/>
      <c r="F110" s="37"/>
      <c r="G110" s="37"/>
      <c r="H110" s="37"/>
      <c r="I110" s="37"/>
      <c r="J110" s="37"/>
      <c r="K110" s="37"/>
      <c r="L110" s="37"/>
      <c r="M110" s="37"/>
      <c r="N110" s="37"/>
      <c r="O110" s="37"/>
      <c r="P110" s="37"/>
      <c r="Q110" s="37"/>
      <c r="R110" s="37"/>
    </row>
    <row r="111" spans="1:18" ht="24.6" customHeight="1">
      <c r="A111" s="27" t="s">
        <v>217</v>
      </c>
      <c r="B111" s="39" t="s">
        <v>218</v>
      </c>
      <c r="C111" s="39"/>
      <c r="D111" s="39"/>
      <c r="E111" s="39"/>
      <c r="F111" s="39"/>
      <c r="G111" s="39"/>
      <c r="H111" s="39"/>
      <c r="I111" s="39"/>
      <c r="J111" s="39"/>
      <c r="K111" s="39"/>
      <c r="L111" s="39"/>
      <c r="M111" s="39"/>
      <c r="N111" s="39"/>
      <c r="O111" s="39"/>
      <c r="P111" s="39"/>
      <c r="Q111" s="39"/>
      <c r="R111" s="39"/>
    </row>
    <row r="112" spans="1:18">
      <c r="A112" s="28" t="s">
        <v>219</v>
      </c>
      <c r="B112" s="38" t="s">
        <v>220</v>
      </c>
      <c r="C112" s="38"/>
      <c r="D112" s="38"/>
      <c r="E112" s="38"/>
      <c r="F112" s="38"/>
      <c r="G112" s="38"/>
      <c r="H112" s="38"/>
      <c r="I112" s="38"/>
      <c r="J112" s="38"/>
      <c r="K112" s="38"/>
      <c r="L112" s="38"/>
      <c r="M112" s="38"/>
      <c r="N112" s="38"/>
      <c r="O112" s="38"/>
      <c r="P112" s="38"/>
      <c r="Q112" s="38"/>
      <c r="R112" s="38"/>
    </row>
    <row r="113" spans="1:18">
      <c r="A113" s="28" t="s">
        <v>221</v>
      </c>
      <c r="B113" s="38" t="s">
        <v>222</v>
      </c>
      <c r="C113" s="38"/>
      <c r="D113" s="38"/>
      <c r="E113" s="38"/>
      <c r="F113" s="38"/>
      <c r="G113" s="38"/>
      <c r="H113" s="38"/>
      <c r="I113" s="38"/>
      <c r="J113" s="38"/>
      <c r="K113" s="38"/>
      <c r="L113" s="38"/>
      <c r="M113" s="38"/>
      <c r="N113" s="38"/>
      <c r="O113" s="38"/>
      <c r="P113" s="38"/>
      <c r="Q113" s="38"/>
      <c r="R113" s="38"/>
    </row>
    <row r="114" spans="1:18">
      <c r="A114" s="39" t="s">
        <v>214</v>
      </c>
      <c r="B114" s="40" t="s">
        <v>223</v>
      </c>
      <c r="C114" s="40"/>
      <c r="D114" s="40"/>
      <c r="E114" s="40"/>
      <c r="F114" s="40"/>
      <c r="G114" s="40"/>
      <c r="H114" s="40"/>
      <c r="I114" s="40"/>
      <c r="J114" s="40"/>
      <c r="K114" s="40"/>
      <c r="L114" s="40"/>
      <c r="M114" s="40"/>
      <c r="N114" s="40"/>
      <c r="O114" s="40"/>
      <c r="P114" s="40"/>
      <c r="Q114" s="40"/>
      <c r="R114" s="40"/>
    </row>
    <row r="115" spans="1:18" ht="12.6" customHeight="1">
      <c r="A115" s="39"/>
      <c r="B115" s="40"/>
      <c r="C115" s="40"/>
      <c r="D115" s="40"/>
      <c r="E115" s="40"/>
      <c r="F115" s="40"/>
      <c r="G115" s="40"/>
      <c r="H115" s="40"/>
      <c r="I115" s="40"/>
      <c r="J115" s="40"/>
      <c r="K115" s="40"/>
      <c r="L115" s="40"/>
      <c r="M115" s="40"/>
      <c r="N115" s="40"/>
      <c r="O115" s="40"/>
      <c r="P115" s="40"/>
      <c r="Q115" s="40"/>
      <c r="R115" s="40"/>
    </row>
    <row r="116" spans="1:18">
      <c r="A116" s="28" t="s">
        <v>224</v>
      </c>
      <c r="B116" s="38" t="s">
        <v>225</v>
      </c>
      <c r="C116" s="38"/>
      <c r="D116" s="38"/>
      <c r="E116" s="38"/>
      <c r="F116" s="38"/>
      <c r="G116" s="38"/>
      <c r="H116" s="38"/>
      <c r="I116" s="38"/>
      <c r="J116" s="38"/>
      <c r="K116" s="38"/>
      <c r="L116" s="38"/>
      <c r="M116" s="38"/>
      <c r="N116" s="38"/>
      <c r="O116" s="38"/>
      <c r="P116" s="38"/>
      <c r="Q116" s="38"/>
      <c r="R116" s="38"/>
    </row>
    <row r="117" spans="1:18">
      <c r="A117" s="28" t="s">
        <v>226</v>
      </c>
      <c r="B117" s="38" t="s">
        <v>227</v>
      </c>
      <c r="C117" s="38"/>
      <c r="D117" s="38"/>
      <c r="E117" s="38"/>
      <c r="F117" s="38"/>
      <c r="G117" s="38"/>
      <c r="H117" s="38"/>
      <c r="I117" s="38"/>
      <c r="J117" s="38"/>
      <c r="K117" s="38"/>
      <c r="L117" s="38"/>
      <c r="M117" s="38"/>
      <c r="N117" s="38"/>
      <c r="O117" s="38"/>
      <c r="P117" s="38"/>
      <c r="Q117" s="38"/>
      <c r="R117" s="38"/>
    </row>
    <row r="118" spans="1:18">
      <c r="A118" s="28" t="s">
        <v>52</v>
      </c>
      <c r="B118" s="38" t="s">
        <v>228</v>
      </c>
      <c r="C118" s="38"/>
      <c r="D118" s="38"/>
      <c r="E118" s="38"/>
      <c r="F118" s="38"/>
      <c r="G118" s="38"/>
      <c r="H118" s="38"/>
      <c r="I118" s="38"/>
      <c r="J118" s="38"/>
      <c r="K118" s="38"/>
      <c r="L118" s="38"/>
      <c r="M118" s="38"/>
      <c r="N118" s="38"/>
      <c r="O118" s="38"/>
      <c r="P118" s="38"/>
      <c r="Q118" s="38"/>
      <c r="R118" s="38"/>
    </row>
    <row r="119" spans="1:18" ht="17.45" customHeight="1">
      <c r="A119" s="29" t="s">
        <v>67</v>
      </c>
      <c r="B119" s="41" t="s">
        <v>229</v>
      </c>
      <c r="C119" s="41"/>
      <c r="D119" s="41"/>
      <c r="E119" s="41"/>
      <c r="F119" s="41"/>
      <c r="G119" s="41"/>
      <c r="H119" s="41"/>
      <c r="I119" s="41"/>
      <c r="J119" s="41"/>
      <c r="K119" s="41"/>
      <c r="L119" s="41"/>
      <c r="M119" s="41"/>
      <c r="N119" s="41"/>
      <c r="O119" s="41"/>
      <c r="P119" s="41"/>
      <c r="Q119" s="41"/>
      <c r="R119" s="41"/>
    </row>
    <row r="120" spans="1:18">
      <c r="A120" s="28" t="s">
        <v>230</v>
      </c>
      <c r="B120" s="38" t="s">
        <v>231</v>
      </c>
      <c r="C120" s="38"/>
      <c r="D120" s="38"/>
      <c r="E120" s="38"/>
      <c r="F120" s="38"/>
      <c r="G120" s="38"/>
      <c r="H120" s="38"/>
      <c r="I120" s="38"/>
      <c r="J120" s="38"/>
      <c r="K120" s="38"/>
      <c r="L120" s="38"/>
      <c r="M120" s="38"/>
      <c r="N120" s="38"/>
      <c r="O120" s="38"/>
      <c r="P120" s="38"/>
      <c r="Q120" s="38"/>
      <c r="R120" s="38"/>
    </row>
    <row r="121" spans="1:18">
      <c r="A121" s="28" t="s">
        <v>88</v>
      </c>
      <c r="B121" s="38" t="s">
        <v>124</v>
      </c>
      <c r="C121" s="38"/>
      <c r="D121" s="38"/>
      <c r="E121" s="38"/>
      <c r="F121" s="38"/>
      <c r="G121" s="38"/>
      <c r="H121" s="38"/>
      <c r="I121" s="38"/>
      <c r="J121" s="38"/>
      <c r="K121" s="38"/>
      <c r="L121" s="38"/>
      <c r="M121" s="38"/>
      <c r="N121" s="38"/>
      <c r="O121" s="38"/>
      <c r="P121" s="38"/>
      <c r="Q121" s="38"/>
      <c r="R121" s="38"/>
    </row>
    <row r="122" spans="1:18">
      <c r="A122" s="28" t="s">
        <v>232</v>
      </c>
      <c r="B122" s="38" t="s">
        <v>233</v>
      </c>
      <c r="C122" s="38"/>
      <c r="D122" s="38"/>
      <c r="E122" s="38"/>
      <c r="F122" s="38"/>
      <c r="G122" s="38"/>
      <c r="H122" s="38"/>
      <c r="I122" s="38"/>
      <c r="J122" s="38"/>
      <c r="K122" s="38"/>
      <c r="L122" s="38"/>
      <c r="M122" s="38"/>
      <c r="N122" s="38"/>
      <c r="O122" s="38"/>
      <c r="P122" s="38"/>
      <c r="Q122" s="38"/>
      <c r="R122" s="38"/>
    </row>
    <row r="123" spans="1:18">
      <c r="A123" s="28" t="s">
        <v>23</v>
      </c>
      <c r="B123" s="38" t="s">
        <v>234</v>
      </c>
      <c r="C123" s="38"/>
      <c r="D123" s="38"/>
      <c r="E123" s="38"/>
      <c r="F123" s="38"/>
      <c r="G123" s="38"/>
      <c r="H123" s="38"/>
      <c r="I123" s="38"/>
      <c r="J123" s="38"/>
      <c r="K123" s="38"/>
      <c r="L123" s="38"/>
      <c r="M123" s="38"/>
      <c r="N123" s="38"/>
      <c r="O123" s="38"/>
      <c r="P123" s="38"/>
      <c r="Q123" s="38"/>
      <c r="R123" s="38"/>
    </row>
    <row r="124" spans="1:18">
      <c r="A124" s="28" t="s">
        <v>235</v>
      </c>
      <c r="B124" s="38" t="s">
        <v>236</v>
      </c>
      <c r="C124" s="38"/>
      <c r="D124" s="38"/>
      <c r="E124" s="38"/>
      <c r="F124" s="38"/>
      <c r="G124" s="38"/>
      <c r="H124" s="38"/>
      <c r="I124" s="38"/>
      <c r="J124" s="38"/>
      <c r="K124" s="38"/>
      <c r="L124" s="38"/>
      <c r="M124" s="38"/>
      <c r="N124" s="38"/>
      <c r="O124" s="38"/>
      <c r="P124" s="38"/>
      <c r="Q124" s="38"/>
      <c r="R124" s="38"/>
    </row>
    <row r="125" spans="1:18">
      <c r="A125" s="28" t="s">
        <v>237</v>
      </c>
      <c r="B125" s="38" t="s">
        <v>238</v>
      </c>
      <c r="C125" s="38"/>
      <c r="D125" s="38"/>
      <c r="E125" s="38"/>
      <c r="F125" s="38"/>
      <c r="G125" s="38"/>
      <c r="H125" s="38"/>
      <c r="I125" s="38"/>
      <c r="J125" s="38"/>
      <c r="K125" s="38"/>
      <c r="L125" s="38"/>
      <c r="M125" s="38"/>
      <c r="N125" s="38"/>
      <c r="O125" s="38"/>
      <c r="P125" s="38"/>
      <c r="Q125" s="38"/>
      <c r="R125" s="38"/>
    </row>
    <row r="126" spans="1:18">
      <c r="A126" s="28" t="s">
        <v>239</v>
      </c>
      <c r="B126" s="38" t="s">
        <v>240</v>
      </c>
      <c r="C126" s="38"/>
      <c r="D126" s="38"/>
      <c r="E126" s="38"/>
      <c r="F126" s="38"/>
      <c r="G126" s="38"/>
      <c r="H126" s="38"/>
      <c r="I126" s="38"/>
      <c r="J126" s="38"/>
      <c r="K126" s="38"/>
      <c r="L126" s="38"/>
      <c r="M126" s="38"/>
      <c r="N126" s="38"/>
      <c r="O126" s="38"/>
      <c r="P126" s="38"/>
      <c r="Q126" s="38"/>
      <c r="R126" s="38"/>
    </row>
    <row r="127" spans="1:18" ht="21">
      <c r="A127" s="30" t="s">
        <v>241</v>
      </c>
    </row>
    <row r="128" spans="1:18" ht="15.6" customHeight="1">
      <c r="A128" s="32" t="s">
        <v>242</v>
      </c>
    </row>
    <row r="129" spans="1:1" ht="15.6" customHeight="1">
      <c r="A129" s="31" t="s">
        <v>243</v>
      </c>
    </row>
    <row r="130" spans="1:1" ht="15.6" customHeight="1">
      <c r="A130" s="32" t="s">
        <v>244</v>
      </c>
    </row>
    <row r="131" spans="1:1" ht="15.6" customHeight="1">
      <c r="A131" s="33" t="s">
        <v>245</v>
      </c>
    </row>
  </sheetData>
  <sortState xmlns:xlrd2="http://schemas.microsoft.com/office/spreadsheetml/2017/richdata2" ref="A111:F126">
    <sortCondition ref="A111:A126"/>
  </sortState>
  <mergeCells count="564">
    <mergeCell ref="P109:R109"/>
    <mergeCell ref="B107:C107"/>
    <mergeCell ref="D107:E107"/>
    <mergeCell ref="F107:G107"/>
    <mergeCell ref="I107:J107"/>
    <mergeCell ref="N107:P107"/>
    <mergeCell ref="R104:R105"/>
    <mergeCell ref="B106:C106"/>
    <mergeCell ref="D106:E106"/>
    <mergeCell ref="F106:G106"/>
    <mergeCell ref="I106:J106"/>
    <mergeCell ref="N106:P106"/>
    <mergeCell ref="I104:J105"/>
    <mergeCell ref="D108:E108"/>
    <mergeCell ref="F108:G108"/>
    <mergeCell ref="I108:J108"/>
    <mergeCell ref="A108:C108"/>
    <mergeCell ref="A104:A105"/>
    <mergeCell ref="F104:G105"/>
    <mergeCell ref="H104:H105"/>
    <mergeCell ref="B104:C105"/>
    <mergeCell ref="D104:E105"/>
    <mergeCell ref="K22:K28"/>
    <mergeCell ref="K29:K33"/>
    <mergeCell ref="A109:B109"/>
    <mergeCell ref="C109:D109"/>
    <mergeCell ref="E109:F109"/>
    <mergeCell ref="G109:I109"/>
    <mergeCell ref="J109:N109"/>
    <mergeCell ref="A102:A103"/>
    <mergeCell ref="B102:C103"/>
    <mergeCell ref="D102:E103"/>
    <mergeCell ref="F102:G103"/>
    <mergeCell ref="H102:H103"/>
    <mergeCell ref="I102:J103"/>
    <mergeCell ref="B99:C99"/>
    <mergeCell ref="D99:E99"/>
    <mergeCell ref="F99:G99"/>
    <mergeCell ref="I99:J99"/>
    <mergeCell ref="A100:A101"/>
    <mergeCell ref="B100:C101"/>
    <mergeCell ref="D100:E101"/>
    <mergeCell ref="F100:G101"/>
    <mergeCell ref="H100:H101"/>
    <mergeCell ref="I100:J101"/>
    <mergeCell ref="Q100:Q101"/>
    <mergeCell ref="R100:R101"/>
    <mergeCell ref="Q97:Q98"/>
    <mergeCell ref="R97:R98"/>
    <mergeCell ref="K104:K105"/>
    <mergeCell ref="L104:L105"/>
    <mergeCell ref="M104:M105"/>
    <mergeCell ref="N104:P105"/>
    <mergeCell ref="Q104:Q105"/>
    <mergeCell ref="Q102:Q103"/>
    <mergeCell ref="R102:R103"/>
    <mergeCell ref="K102:K103"/>
    <mergeCell ref="L102:L103"/>
    <mergeCell ref="N102:P103"/>
    <mergeCell ref="N99:P99"/>
    <mergeCell ref="K100:K101"/>
    <mergeCell ref="L100:L101"/>
    <mergeCell ref="N100:P101"/>
    <mergeCell ref="B96:C96"/>
    <mergeCell ref="D96:E96"/>
    <mergeCell ref="F96:G96"/>
    <mergeCell ref="I96:J96"/>
    <mergeCell ref="N96:P96"/>
    <mergeCell ref="B97:C97"/>
    <mergeCell ref="D97:E97"/>
    <mergeCell ref="F97:G97"/>
    <mergeCell ref="I97:J97"/>
    <mergeCell ref="N97:P97"/>
    <mergeCell ref="K97:K98"/>
    <mergeCell ref="N98:P98"/>
    <mergeCell ref="I98:J98"/>
    <mergeCell ref="B94:C94"/>
    <mergeCell ref="D94:E94"/>
    <mergeCell ref="F94:G94"/>
    <mergeCell ref="I94:J94"/>
    <mergeCell ref="N94:P94"/>
    <mergeCell ref="B95:C95"/>
    <mergeCell ref="D95:E95"/>
    <mergeCell ref="F95:G95"/>
    <mergeCell ref="I95:J95"/>
    <mergeCell ref="N95:P95"/>
    <mergeCell ref="Q87:Q92"/>
    <mergeCell ref="I91:J91"/>
    <mergeCell ref="N91:P91"/>
    <mergeCell ref="B93:C93"/>
    <mergeCell ref="D93:E93"/>
    <mergeCell ref="F93:G93"/>
    <mergeCell ref="I93:J93"/>
    <mergeCell ref="N93:P93"/>
    <mergeCell ref="N89:P89"/>
    <mergeCell ref="B90:C90"/>
    <mergeCell ref="D90:E90"/>
    <mergeCell ref="F90:G90"/>
    <mergeCell ref="I90:J90"/>
    <mergeCell ref="N90:P90"/>
    <mergeCell ref="N92:P92"/>
    <mergeCell ref="B87:C87"/>
    <mergeCell ref="D87:E87"/>
    <mergeCell ref="F87:G87"/>
    <mergeCell ref="I87:J87"/>
    <mergeCell ref="I89:J89"/>
    <mergeCell ref="B91:C91"/>
    <mergeCell ref="D91:E91"/>
    <mergeCell ref="F91:G91"/>
    <mergeCell ref="N87:P87"/>
    <mergeCell ref="B88:C88"/>
    <mergeCell ref="D88:E88"/>
    <mergeCell ref="F88:G88"/>
    <mergeCell ref="I88:J88"/>
    <mergeCell ref="N88:P88"/>
    <mergeCell ref="B89:C89"/>
    <mergeCell ref="D89:E89"/>
    <mergeCell ref="F89:G89"/>
    <mergeCell ref="N85:P85"/>
    <mergeCell ref="Q85:Q86"/>
    <mergeCell ref="B86:C86"/>
    <mergeCell ref="D86:E86"/>
    <mergeCell ref="F86:G86"/>
    <mergeCell ref="I86:J86"/>
    <mergeCell ref="N86:P86"/>
    <mergeCell ref="A85:A86"/>
    <mergeCell ref="B85:C85"/>
    <mergeCell ref="D85:E85"/>
    <mergeCell ref="F85:G85"/>
    <mergeCell ref="I85:J85"/>
    <mergeCell ref="K85:K86"/>
    <mergeCell ref="B84:C84"/>
    <mergeCell ref="D84:E84"/>
    <mergeCell ref="F84:G84"/>
    <mergeCell ref="I84:J84"/>
    <mergeCell ref="N84:P84"/>
    <mergeCell ref="Q81:Q83"/>
    <mergeCell ref="B82:C82"/>
    <mergeCell ref="D82:E82"/>
    <mergeCell ref="F82:G82"/>
    <mergeCell ref="I82:J82"/>
    <mergeCell ref="N82:P82"/>
    <mergeCell ref="B83:C83"/>
    <mergeCell ref="D83:E83"/>
    <mergeCell ref="F83:G83"/>
    <mergeCell ref="I83:J83"/>
    <mergeCell ref="Q75:Q76"/>
    <mergeCell ref="R75:R76"/>
    <mergeCell ref="Q77:Q80"/>
    <mergeCell ref="R77:R80"/>
    <mergeCell ref="A81:A83"/>
    <mergeCell ref="B81:C81"/>
    <mergeCell ref="D81:E81"/>
    <mergeCell ref="F81:G81"/>
    <mergeCell ref="I81:J81"/>
    <mergeCell ref="K81:K83"/>
    <mergeCell ref="N81:P81"/>
    <mergeCell ref="N83:P83"/>
    <mergeCell ref="B77:C80"/>
    <mergeCell ref="D77:E80"/>
    <mergeCell ref="F77:G80"/>
    <mergeCell ref="H77:H80"/>
    <mergeCell ref="I77:J80"/>
    <mergeCell ref="K77:K80"/>
    <mergeCell ref="L77:L80"/>
    <mergeCell ref="M77:M80"/>
    <mergeCell ref="N77:P80"/>
    <mergeCell ref="A75:A76"/>
    <mergeCell ref="B75:C76"/>
    <mergeCell ref="D75:E76"/>
    <mergeCell ref="F75:G76"/>
    <mergeCell ref="H75:H76"/>
    <mergeCell ref="I75:J76"/>
    <mergeCell ref="I72:J74"/>
    <mergeCell ref="L72:L74"/>
    <mergeCell ref="N72:P74"/>
    <mergeCell ref="A70:A74"/>
    <mergeCell ref="B70:C71"/>
    <mergeCell ref="D70:E71"/>
    <mergeCell ref="F70:G71"/>
    <mergeCell ref="H70:H71"/>
    <mergeCell ref="I70:J71"/>
    <mergeCell ref="B72:C74"/>
    <mergeCell ref="D72:E74"/>
    <mergeCell ref="F72:G74"/>
    <mergeCell ref="H72:H74"/>
    <mergeCell ref="K75:K76"/>
    <mergeCell ref="L75:L76"/>
    <mergeCell ref="M75:M76"/>
    <mergeCell ref="N75:P76"/>
    <mergeCell ref="D68:E69"/>
    <mergeCell ref="F68:G69"/>
    <mergeCell ref="H68:H69"/>
    <mergeCell ref="I68:J69"/>
    <mergeCell ref="L68:L69"/>
    <mergeCell ref="N68:P69"/>
    <mergeCell ref="K70:K74"/>
    <mergeCell ref="L70:L71"/>
    <mergeCell ref="N70:P71"/>
    <mergeCell ref="A65:A69"/>
    <mergeCell ref="B65:C65"/>
    <mergeCell ref="D65:E65"/>
    <mergeCell ref="F65:G65"/>
    <mergeCell ref="I65:J65"/>
    <mergeCell ref="K65:K69"/>
    <mergeCell ref="K63:K64"/>
    <mergeCell ref="N63:P63"/>
    <mergeCell ref="Q63:Q64"/>
    <mergeCell ref="B64:C64"/>
    <mergeCell ref="D64:E64"/>
    <mergeCell ref="F64:G64"/>
    <mergeCell ref="I64:J64"/>
    <mergeCell ref="N64:P64"/>
    <mergeCell ref="N65:P65"/>
    <mergeCell ref="Q65:Q69"/>
    <mergeCell ref="B66:C67"/>
    <mergeCell ref="D66:E67"/>
    <mergeCell ref="F66:G67"/>
    <mergeCell ref="H66:H67"/>
    <mergeCell ref="I66:J67"/>
    <mergeCell ref="L66:L67"/>
    <mergeCell ref="N66:P67"/>
    <mergeCell ref="B68:C69"/>
    <mergeCell ref="B62:C62"/>
    <mergeCell ref="D62:E62"/>
    <mergeCell ref="F62:G62"/>
    <mergeCell ref="I62:J62"/>
    <mergeCell ref="N62:P62"/>
    <mergeCell ref="A63:A64"/>
    <mergeCell ref="B63:C63"/>
    <mergeCell ref="D63:E63"/>
    <mergeCell ref="F63:G63"/>
    <mergeCell ref="I63:J63"/>
    <mergeCell ref="I56:J56"/>
    <mergeCell ref="B54:C54"/>
    <mergeCell ref="D54:E54"/>
    <mergeCell ref="F54:G54"/>
    <mergeCell ref="R58:R60"/>
    <mergeCell ref="B61:C61"/>
    <mergeCell ref="D61:E61"/>
    <mergeCell ref="F61:G61"/>
    <mergeCell ref="I61:J61"/>
    <mergeCell ref="N61:P61"/>
    <mergeCell ref="N57:P57"/>
    <mergeCell ref="Q57:Q60"/>
    <mergeCell ref="B58:C60"/>
    <mergeCell ref="D58:E60"/>
    <mergeCell ref="F58:G60"/>
    <mergeCell ref="H58:H60"/>
    <mergeCell ref="I58:J60"/>
    <mergeCell ref="L58:L60"/>
    <mergeCell ref="N58:P60"/>
    <mergeCell ref="I49:J50"/>
    <mergeCell ref="L49:L50"/>
    <mergeCell ref="N49:P50"/>
    <mergeCell ref="A46:A50"/>
    <mergeCell ref="N56:P56"/>
    <mergeCell ref="A57:A60"/>
    <mergeCell ref="B57:C57"/>
    <mergeCell ref="D57:E57"/>
    <mergeCell ref="F57:G57"/>
    <mergeCell ref="I57:J57"/>
    <mergeCell ref="K57:K60"/>
    <mergeCell ref="B55:C55"/>
    <mergeCell ref="D55:E55"/>
    <mergeCell ref="F55:G55"/>
    <mergeCell ref="I55:J55"/>
    <mergeCell ref="A51:A56"/>
    <mergeCell ref="D51:E53"/>
    <mergeCell ref="F51:G53"/>
    <mergeCell ref="H51:H53"/>
    <mergeCell ref="I51:J53"/>
    <mergeCell ref="N55:P55"/>
    <mergeCell ref="B56:C56"/>
    <mergeCell ref="D56:E56"/>
    <mergeCell ref="F56:G56"/>
    <mergeCell ref="I54:J54"/>
    <mergeCell ref="N54:P54"/>
    <mergeCell ref="N46:P46"/>
    <mergeCell ref="B47:C48"/>
    <mergeCell ref="D47:E48"/>
    <mergeCell ref="F47:G48"/>
    <mergeCell ref="H47:H48"/>
    <mergeCell ref="I47:J48"/>
    <mergeCell ref="L47:L48"/>
    <mergeCell ref="M47:M48"/>
    <mergeCell ref="N47:P48"/>
    <mergeCell ref="B46:C46"/>
    <mergeCell ref="D46:E46"/>
    <mergeCell ref="F46:G46"/>
    <mergeCell ref="I46:J46"/>
    <mergeCell ref="K46:K50"/>
    <mergeCell ref="K51:K56"/>
    <mergeCell ref="L51:L53"/>
    <mergeCell ref="M51:M53"/>
    <mergeCell ref="N51:P53"/>
    <mergeCell ref="B49:C50"/>
    <mergeCell ref="D49:E50"/>
    <mergeCell ref="F49:G50"/>
    <mergeCell ref="H49:H50"/>
    <mergeCell ref="B45:C45"/>
    <mergeCell ref="D45:E45"/>
    <mergeCell ref="F45:G45"/>
    <mergeCell ref="I45:J45"/>
    <mergeCell ref="N45:P45"/>
    <mergeCell ref="A44:A45"/>
    <mergeCell ref="B44:C44"/>
    <mergeCell ref="D44:E44"/>
    <mergeCell ref="F44:G44"/>
    <mergeCell ref="I44:J44"/>
    <mergeCell ref="K44:K45"/>
    <mergeCell ref="B43:C43"/>
    <mergeCell ref="D43:E43"/>
    <mergeCell ref="F43:G43"/>
    <mergeCell ref="I43:J43"/>
    <mergeCell ref="N43:P43"/>
    <mergeCell ref="A42:A43"/>
    <mergeCell ref="B42:C42"/>
    <mergeCell ref="D42:E42"/>
    <mergeCell ref="F42:G42"/>
    <mergeCell ref="I42:J42"/>
    <mergeCell ref="K42:K43"/>
    <mergeCell ref="B41:C41"/>
    <mergeCell ref="D41:E41"/>
    <mergeCell ref="F41:G41"/>
    <mergeCell ref="I41:J41"/>
    <mergeCell ref="N41:P41"/>
    <mergeCell ref="L37:L38"/>
    <mergeCell ref="M37:M38"/>
    <mergeCell ref="N37:P38"/>
    <mergeCell ref="I37:J38"/>
    <mergeCell ref="F32:G33"/>
    <mergeCell ref="I29:J30"/>
    <mergeCell ref="L29:L30"/>
    <mergeCell ref="M29:M30"/>
    <mergeCell ref="N29:P30"/>
    <mergeCell ref="Q29:Q30"/>
    <mergeCell ref="A40:A41"/>
    <mergeCell ref="B40:C40"/>
    <mergeCell ref="D40:E40"/>
    <mergeCell ref="F40:G40"/>
    <mergeCell ref="I40:J40"/>
    <mergeCell ref="B36:C36"/>
    <mergeCell ref="D36:E36"/>
    <mergeCell ref="F36:G36"/>
    <mergeCell ref="I36:J36"/>
    <mergeCell ref="N36:P36"/>
    <mergeCell ref="B37:C38"/>
    <mergeCell ref="D37:E38"/>
    <mergeCell ref="F37:G38"/>
    <mergeCell ref="H37:H38"/>
    <mergeCell ref="N39:P39"/>
    <mergeCell ref="Q35:Q39"/>
    <mergeCell ref="K40:K41"/>
    <mergeCell ref="N40:P40"/>
    <mergeCell ref="B35:C35"/>
    <mergeCell ref="D35:E35"/>
    <mergeCell ref="F35:G35"/>
    <mergeCell ref="I35:J35"/>
    <mergeCell ref="N35:P35"/>
    <mergeCell ref="B34:C34"/>
    <mergeCell ref="D34:E34"/>
    <mergeCell ref="F34:G34"/>
    <mergeCell ref="I34:J34"/>
    <mergeCell ref="D28:E28"/>
    <mergeCell ref="F28:G28"/>
    <mergeCell ref="I28:J28"/>
    <mergeCell ref="N28:P28"/>
    <mergeCell ref="A29:A33"/>
    <mergeCell ref="B29:C30"/>
    <mergeCell ref="D29:E30"/>
    <mergeCell ref="F29:G30"/>
    <mergeCell ref="H29:H30"/>
    <mergeCell ref="H32:H33"/>
    <mergeCell ref="I32:J33"/>
    <mergeCell ref="L32:L33"/>
    <mergeCell ref="N32:P33"/>
    <mergeCell ref="B31:C31"/>
    <mergeCell ref="D31:E31"/>
    <mergeCell ref="F31:G31"/>
    <mergeCell ref="I31:J31"/>
    <mergeCell ref="N31:P31"/>
    <mergeCell ref="A22:A28"/>
    <mergeCell ref="B22:C22"/>
    <mergeCell ref="D22:E22"/>
    <mergeCell ref="F22:G22"/>
    <mergeCell ref="B32:C33"/>
    <mergeCell ref="D32:E33"/>
    <mergeCell ref="I22:J22"/>
    <mergeCell ref="N22:P22"/>
    <mergeCell ref="Q22:Q24"/>
    <mergeCell ref="B23:C24"/>
    <mergeCell ref="D23:E24"/>
    <mergeCell ref="H26:H27"/>
    <mergeCell ref="I26:J27"/>
    <mergeCell ref="L26:L27"/>
    <mergeCell ref="N26:P27"/>
    <mergeCell ref="B25:C25"/>
    <mergeCell ref="D25:E25"/>
    <mergeCell ref="F25:G25"/>
    <mergeCell ref="I25:J25"/>
    <mergeCell ref="N25:P25"/>
    <mergeCell ref="Q25:Q28"/>
    <mergeCell ref="B26:C27"/>
    <mergeCell ref="D26:E27"/>
    <mergeCell ref="F26:G27"/>
    <mergeCell ref="F23:G24"/>
    <mergeCell ref="H23:H24"/>
    <mergeCell ref="I23:J24"/>
    <mergeCell ref="L23:L24"/>
    <mergeCell ref="N23:P24"/>
    <mergeCell ref="B28:C28"/>
    <mergeCell ref="K14:K21"/>
    <mergeCell ref="M14:M15"/>
    <mergeCell ref="N14:P15"/>
    <mergeCell ref="B19:C19"/>
    <mergeCell ref="D19:E19"/>
    <mergeCell ref="F19:G19"/>
    <mergeCell ref="I19:J19"/>
    <mergeCell ref="N19:P19"/>
    <mergeCell ref="B20:C21"/>
    <mergeCell ref="D20:E21"/>
    <mergeCell ref="F20:G21"/>
    <mergeCell ref="H20:H21"/>
    <mergeCell ref="L20:L21"/>
    <mergeCell ref="M20:M21"/>
    <mergeCell ref="N20:P21"/>
    <mergeCell ref="I20:J21"/>
    <mergeCell ref="B8:C8"/>
    <mergeCell ref="D8:E8"/>
    <mergeCell ref="F8:G8"/>
    <mergeCell ref="I8:J8"/>
    <mergeCell ref="A14:A21"/>
    <mergeCell ref="B14:C15"/>
    <mergeCell ref="D14:E15"/>
    <mergeCell ref="F14:G15"/>
    <mergeCell ref="H14:H15"/>
    <mergeCell ref="I14:J15"/>
    <mergeCell ref="B16:C16"/>
    <mergeCell ref="D16:E16"/>
    <mergeCell ref="F16:G16"/>
    <mergeCell ref="I16:J16"/>
    <mergeCell ref="B17:C18"/>
    <mergeCell ref="D17:E18"/>
    <mergeCell ref="F17:G18"/>
    <mergeCell ref="H17:H18"/>
    <mergeCell ref="I17:J18"/>
    <mergeCell ref="F11:G11"/>
    <mergeCell ref="I11:J11"/>
    <mergeCell ref="B12:C12"/>
    <mergeCell ref="D12:E12"/>
    <mergeCell ref="B3:C3"/>
    <mergeCell ref="D3:E3"/>
    <mergeCell ref="F3:G3"/>
    <mergeCell ref="I3:J3"/>
    <mergeCell ref="N3:P3"/>
    <mergeCell ref="I9:J9"/>
    <mergeCell ref="N9:P9"/>
    <mergeCell ref="B10:C10"/>
    <mergeCell ref="D10:E10"/>
    <mergeCell ref="F10:G10"/>
    <mergeCell ref="I10:J10"/>
    <mergeCell ref="N10:P10"/>
    <mergeCell ref="B6:C6"/>
    <mergeCell ref="D6:E6"/>
    <mergeCell ref="F6:G6"/>
    <mergeCell ref="I6:J6"/>
    <mergeCell ref="B7:C7"/>
    <mergeCell ref="D7:E7"/>
    <mergeCell ref="F7:G7"/>
    <mergeCell ref="I7:J7"/>
    <mergeCell ref="B4:C4"/>
    <mergeCell ref="D4:E4"/>
    <mergeCell ref="F4:G4"/>
    <mergeCell ref="I4:J4"/>
    <mergeCell ref="B51:C53"/>
    <mergeCell ref="N4:P4"/>
    <mergeCell ref="B5:C5"/>
    <mergeCell ref="D5:E5"/>
    <mergeCell ref="F5:G5"/>
    <mergeCell ref="I5:J5"/>
    <mergeCell ref="N5:P5"/>
    <mergeCell ref="N11:P11"/>
    <mergeCell ref="F12:G12"/>
    <mergeCell ref="I12:J12"/>
    <mergeCell ref="N12:P12"/>
    <mergeCell ref="B13:C13"/>
    <mergeCell ref="D13:E13"/>
    <mergeCell ref="F13:G13"/>
    <mergeCell ref="I13:J13"/>
    <mergeCell ref="B9:C9"/>
    <mergeCell ref="D9:E9"/>
    <mergeCell ref="F9:G9"/>
    <mergeCell ref="B11:C11"/>
    <mergeCell ref="D11:E11"/>
    <mergeCell ref="K4:K12"/>
    <mergeCell ref="A1:R1"/>
    <mergeCell ref="A2:R2"/>
    <mergeCell ref="A97:A98"/>
    <mergeCell ref="B98:C98"/>
    <mergeCell ref="A87:A92"/>
    <mergeCell ref="B92:C92"/>
    <mergeCell ref="D92:E92"/>
    <mergeCell ref="F92:G92"/>
    <mergeCell ref="K87:K92"/>
    <mergeCell ref="A34:A39"/>
    <mergeCell ref="B39:C39"/>
    <mergeCell ref="D39:E39"/>
    <mergeCell ref="F39:G39"/>
    <mergeCell ref="I39:J39"/>
    <mergeCell ref="K34:K39"/>
    <mergeCell ref="I92:J92"/>
    <mergeCell ref="D98:E98"/>
    <mergeCell ref="F98:G98"/>
    <mergeCell ref="R87:R92"/>
    <mergeCell ref="R81:R83"/>
    <mergeCell ref="R6:R12"/>
    <mergeCell ref="L14:L15"/>
    <mergeCell ref="A4:A12"/>
    <mergeCell ref="L17:L18"/>
    <mergeCell ref="N13:P13"/>
    <mergeCell ref="R17:R21"/>
    <mergeCell ref="Q16:Q21"/>
    <mergeCell ref="Q51:Q56"/>
    <mergeCell ref="R65:R69"/>
    <mergeCell ref="R70:R74"/>
    <mergeCell ref="Q70:Q74"/>
    <mergeCell ref="Q6:Q12"/>
    <mergeCell ref="R29:R30"/>
    <mergeCell ref="N34:P34"/>
    <mergeCell ref="Q31:Q33"/>
    <mergeCell ref="N42:P42"/>
    <mergeCell ref="N44:P44"/>
    <mergeCell ref="Q47:Q50"/>
    <mergeCell ref="R22:R24"/>
    <mergeCell ref="R25:R28"/>
    <mergeCell ref="R31:R33"/>
    <mergeCell ref="R35:R39"/>
    <mergeCell ref="R47:R50"/>
    <mergeCell ref="R51:R56"/>
    <mergeCell ref="N6:P6"/>
    <mergeCell ref="N7:P7"/>
    <mergeCell ref="N8:P8"/>
    <mergeCell ref="Q14:Q15"/>
    <mergeCell ref="R14:R15"/>
    <mergeCell ref="N16:P16"/>
    <mergeCell ref="N17:P18"/>
    <mergeCell ref="A110:R110"/>
    <mergeCell ref="B124:R124"/>
    <mergeCell ref="B125:R125"/>
    <mergeCell ref="B126:R126"/>
    <mergeCell ref="B111:R111"/>
    <mergeCell ref="B112:R112"/>
    <mergeCell ref="B113:R113"/>
    <mergeCell ref="B116:R116"/>
    <mergeCell ref="B117:R117"/>
    <mergeCell ref="B118:R118"/>
    <mergeCell ref="B114:R115"/>
    <mergeCell ref="A114:A115"/>
    <mergeCell ref="B119:R119"/>
    <mergeCell ref="B120:R120"/>
    <mergeCell ref="B121:R121"/>
    <mergeCell ref="B122:R122"/>
    <mergeCell ref="B123:R123"/>
  </mergeCells>
  <hyperlinks>
    <hyperlink ref="A130" r:id="rId1" display="mailto:policingandcrime@westyorks-ca.gov.uk" xr:uid="{07127E24-17C3-4384-8E54-5A0A8B052B8E}"/>
    <hyperlink ref="A128" r:id="rId2" display="http://www.westyorks-ca.gov.uk/policing-and-crime" xr:uid="{51D5B6B8-8DAF-4CC7-9547-34EC18EF2D90}"/>
  </hyperlinks>
  <pageMargins left="0.25" right="0.25" top="0.75" bottom="0.75" header="0.3" footer="0.3"/>
  <pageSetup paperSize="8"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ab9c12-b0d4-4def-b8e1-fbe1a9b0378c" xsi:nil="true"/>
    <DateReceived xmlns="45671d71-1a40-4a0a-b7f1-25bb7a2b1cd1" xsi:nil="true"/>
    <test xmlns="45671d71-1a40-4a0a-b7f1-25bb7a2b1cd1" xsi:nil="true"/>
    <Where xmlns="45671d71-1a40-4a0a-b7f1-25bb7a2b1cd1">
      <UserInfo>
        <DisplayName/>
        <AccountId xsi:nil="true"/>
        <AccountType/>
      </UserInfo>
    </Where>
    <lcf76f155ced4ddcb4097134ff3c332f xmlns="45671d71-1a40-4a0a-b7f1-25bb7a2b1c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F88C861C26E74D88A4773E77A5DF53" ma:contentTypeVersion="18" ma:contentTypeDescription="Create a new document." ma:contentTypeScope="" ma:versionID="bc237e7f3174685195abf89681cc834b">
  <xsd:schema xmlns:xsd="http://www.w3.org/2001/XMLSchema" xmlns:xs="http://www.w3.org/2001/XMLSchema" xmlns:p="http://schemas.microsoft.com/office/2006/metadata/properties" xmlns:ns2="45671d71-1a40-4a0a-b7f1-25bb7a2b1cd1" xmlns:ns3="99ab9c12-b0d4-4def-b8e1-fbe1a9b0378c" targetNamespace="http://schemas.microsoft.com/office/2006/metadata/properties" ma:root="true" ma:fieldsID="41d55b3d12ae118d5222cc040c3c9acf" ns2:_="" ns3:_="">
    <xsd:import namespace="45671d71-1a40-4a0a-b7f1-25bb7a2b1cd1"/>
    <xsd:import namespace="99ab9c12-b0d4-4def-b8e1-fbe1a9b037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test" minOccurs="0"/>
                <xsd:element ref="ns2:MediaServiceObjectDetectorVersions" minOccurs="0"/>
                <xsd:element ref="ns2:Where" minOccurs="0"/>
                <xsd:element ref="ns2:DateReceived"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71d71-1a40-4a0a-b7f1-25bb7a2b1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test" ma:index="21" nillable="true" ma:displayName="test" ma:format="DateOnly" ma:internalName="test">
      <xsd:simpleType>
        <xsd:restriction base="dms:DateTim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Where" ma:index="23" nillable="true" ma:displayName="Where" ma:format="Dropdown" ma:list="UserInfo" ma:SharePointGroup="0" ma:internalName="Wher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24" nillable="true" ma:displayName="Date Received" ma:format="DateOnly" ma:internalName="DateReceived">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ab9c12-b0d4-4def-b8e1-fbe1a9b0378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description="" ma:hidden="true" ma:list="{940cff3b-3d65-47ec-9dc3-8238fe306007}" ma:internalName="TaxCatchAll" ma:showField="CatchAllData" ma:web="99ab9c12-b0d4-4def-b8e1-fbe1a9b037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501F2-5764-43FE-BC8B-1E58A275AD4A}"/>
</file>

<file path=customXml/itemProps2.xml><?xml version="1.0" encoding="utf-8"?>
<ds:datastoreItem xmlns:ds="http://schemas.openxmlformats.org/officeDocument/2006/customXml" ds:itemID="{6D7285C0-0DD5-4B9F-8D24-5A12197926E7}"/>
</file>

<file path=customXml/itemProps3.xml><?xml version="1.0" encoding="utf-8"?>
<ds:datastoreItem xmlns:ds="http://schemas.openxmlformats.org/officeDocument/2006/customXml" ds:itemID="{9F1E32DC-9464-4B4B-8BB0-6574102EBE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Clough</dc:creator>
  <cp:keywords/>
  <dc:description/>
  <cp:lastModifiedBy/>
  <cp:revision/>
  <dcterms:created xsi:type="dcterms:W3CDTF">2024-04-18T09:52:55Z</dcterms:created>
  <dcterms:modified xsi:type="dcterms:W3CDTF">2024-05-22T13:48:07Z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0x01010096F88C861C26E74D88A4773E77A5DF53</vt:lpwstr>
  </property>
  <property fmtid="{D5CDD505-2E9C-101B-9397-08002B2CF9AE}" pid="3" name="MediaServiceImageTags">
    <vt:lpwstr/>
  </property>
</Properties>
</file>